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scatecsolar.sharepoint.com/sites/Financialreporting/Shared Documents/General/02-Monthly reporting/2021/06 - June/04 - Quarterly report/"/>
    </mc:Choice>
  </mc:AlternateContent>
  <xr:revisionPtr revIDLastSave="1323" documentId="8_{E2844D3E-0536-4ADE-B3BA-B701ECA7FA76}" xr6:coauthVersionLast="46" xr6:coauthVersionMax="47" xr10:uidLastSave="{6A829720-9AF1-4F22-BE3E-4CF8200579EA}"/>
  <bookViews>
    <workbookView xWindow="-28920" yWindow="-1830" windowWidth="29040" windowHeight="17790" tabRatio="719" activeTab="3" xr2:uid="{00000000-000D-0000-FFFF-FFFF00000000}"/>
  </bookViews>
  <sheets>
    <sheet name="Proportionate Financials " sheetId="8" r:id="rId1"/>
    <sheet name="IFRS Financials " sheetId="2" r:id="rId2"/>
    <sheet name="Power Plant break-down prop" sheetId="9" r:id="rId3"/>
    <sheet name="Bridge Proportionate to IFRS" sheetId="3" r:id="rId4"/>
  </sheets>
  <definedNames>
    <definedName name="CONTROLLERFDOPTION.VIEWABLE_RANGE_LRC.3138393A3132">"A1"</definedName>
    <definedName name="CONTROLLERFDOPTION.VIEWABLE_RANGE_ULC.333A33">"A1"</definedName>
    <definedName name="Report_Version_4">"A1"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9" l="1"/>
  <c r="P51" i="9"/>
  <c r="P64" i="9"/>
  <c r="P77" i="9"/>
  <c r="D38" i="9"/>
  <c r="D51" i="9"/>
  <c r="D64" i="9"/>
  <c r="D77" i="9"/>
</calcChain>
</file>

<file path=xl/sharedStrings.xml><?xml version="1.0" encoding="utf-8"?>
<sst xmlns="http://schemas.openxmlformats.org/spreadsheetml/2006/main" count="876" uniqueCount="98">
  <si>
    <t>HISTORICAL PRPORTIONATE FINANCIALS WITH 2016-2019 SEGMENT STRUCTURE</t>
  </si>
  <si>
    <t>PROPORTIONATE FINANCIALS WITH NEW SEGMENT STRUCTURE</t>
  </si>
  <si>
    <t>Q1 2016</t>
  </si>
  <si>
    <t>Q2 2016</t>
  </si>
  <si>
    <t>Q3 2016</t>
  </si>
  <si>
    <t>Q4 2016</t>
  </si>
  <si>
    <t>Q1 2017</t>
  </si>
  <si>
    <t>Q2 2017</t>
  </si>
  <si>
    <t>Q3 2017</t>
  </si>
  <si>
    <t>Q4 2017</t>
  </si>
  <si>
    <t>Q1 2018</t>
  </si>
  <si>
    <t>Q2 2018</t>
  </si>
  <si>
    <t>Q3 2018</t>
  </si>
  <si>
    <t>Q4 2018</t>
  </si>
  <si>
    <t>Q1 2019</t>
  </si>
  <si>
    <t>Q2 2019</t>
  </si>
  <si>
    <t>Q3 2019</t>
  </si>
  <si>
    <t>Q4 2019</t>
  </si>
  <si>
    <t>Q1 2019 restated</t>
  </si>
  <si>
    <t>Q2 2019 restated</t>
  </si>
  <si>
    <t>Q3 2019 restated</t>
  </si>
  <si>
    <t>Q4 2019 restated</t>
  </si>
  <si>
    <t>Q1 2020</t>
  </si>
  <si>
    <t>Q2 2020</t>
  </si>
  <si>
    <t>Q3 2020</t>
  </si>
  <si>
    <t>Q4 2020</t>
  </si>
  <si>
    <t>Q1 2021</t>
  </si>
  <si>
    <t>GROUP PROPORTIONATE* FINANCIALS</t>
  </si>
  <si>
    <t>No change in total group proportionate in restated segment financials for 2019</t>
  </si>
  <si>
    <t>NOK MILLION</t>
  </si>
  <si>
    <t>External revenues</t>
  </si>
  <si>
    <t>Internal revenues</t>
  </si>
  <si>
    <t>Net gain/(loss) from sale of project assets</t>
  </si>
  <si>
    <t>-</t>
  </si>
  <si>
    <t>Net income/(loss) from associated companies</t>
  </si>
  <si>
    <t>Total revenues and other income</t>
  </si>
  <si>
    <t>Cost of sales</t>
  </si>
  <si>
    <t>Gross profit*</t>
  </si>
  <si>
    <t>Personnel expenses</t>
  </si>
  <si>
    <t>Other operating expenses</t>
  </si>
  <si>
    <t>EBITDA*</t>
  </si>
  <si>
    <t>Depreciation, amortisation and impairment</t>
  </si>
  <si>
    <t>Operating profit (EBIT)</t>
  </si>
  <si>
    <t>POWER PRODUCTION PROPORTIONATE FINANCIALS</t>
  </si>
  <si>
    <t>Net income/(loss) from JV and associates</t>
  </si>
  <si>
    <t>Gross profit</t>
  </si>
  <si>
    <t>EBITDA</t>
  </si>
  <si>
    <t>OPERATION &amp; MAINTENANCE *</t>
  </si>
  <si>
    <t>From 2020 Operations &amp; Maintenance is reported in the new segment "Services". Restatement of 2019 is not applicable.</t>
  </si>
  <si>
    <t>* from 2020 Operations &amp; Maintenance is reported in the new segment "Services"</t>
  </si>
  <si>
    <t>SERVICES</t>
  </si>
  <si>
    <t>DEVELOPMENT &amp; CONSTRUCTION</t>
  </si>
  <si>
    <t>No change for Development and Constuction 
in restated proportionate financials for 2019</t>
  </si>
  <si>
    <t>CORPORATE</t>
  </si>
  <si>
    <t>* no change for Corporate in restated 
proportionate financials for 2019</t>
  </si>
  <si>
    <t>IFRS FINANCIALS</t>
  </si>
  <si>
    <t>Net financial expenses</t>
  </si>
  <si>
    <t>Profit before income tax</t>
  </si>
  <si>
    <t>Income tax (expense)/benefit</t>
  </si>
  <si>
    <t>Profit/(loss) for the period</t>
  </si>
  <si>
    <t>Profit/(loss) attributable to:</t>
  </si>
  <si>
    <t>Equity holders of the parent</t>
  </si>
  <si>
    <t>Non-controlling interests</t>
  </si>
  <si>
    <t>*Reference is given to the Q4 report for 2020 for a definition of Alternative Performance Measures (APM)</t>
  </si>
  <si>
    <t>Philippines</t>
  </si>
  <si>
    <t>South Africa</t>
  </si>
  <si>
    <t>Uganda</t>
  </si>
  <si>
    <t>Malaysia</t>
  </si>
  <si>
    <t>Egypt</t>
  </si>
  <si>
    <t>Laos</t>
  </si>
  <si>
    <t>Ukraine</t>
  </si>
  <si>
    <t>Czech Republic</t>
  </si>
  <si>
    <t>Honduras</t>
  </si>
  <si>
    <t>Jordan</t>
  </si>
  <si>
    <t>Brazil</t>
  </si>
  <si>
    <t>Vietnam</t>
  </si>
  <si>
    <t>Other</t>
  </si>
  <si>
    <t>Total</t>
  </si>
  <si>
    <t>NOK million</t>
  </si>
  <si>
    <t>Hydro</t>
  </si>
  <si>
    <t>Solar</t>
  </si>
  <si>
    <t>Wind</t>
  </si>
  <si>
    <t xml:space="preserve">Revenues </t>
  </si>
  <si>
    <t>OPEX</t>
  </si>
  <si>
    <t>EBITDA margin</t>
  </si>
  <si>
    <t>Cash flow to equity</t>
  </si>
  <si>
    <t>Scatec economic interest</t>
  </si>
  <si>
    <t>Net production (GWh)</t>
  </si>
  <si>
    <t xml:space="preserve">A reconciliation between the segments proportionate financials and the groups consolidated IFRS financials are provided in the tables below.
The column "Proportionate Financials Group" shows the groups share of financials from all the subsidiaries in the group. 
The column "Residual ownership interest fully consolidated entities" shows residual ownerships interests of the proportionate financials in fully consolidated subsidiaries where Scatec do not have 100% economic interest. 
The column "Elimination of equity consolidated entities" shows the elimination of proportionate financials from equity consolidated entities adjusted for Scatec’s share of net income/(loss). Change in presentation of joint venture companies are presented in one single line "Net Income(loss) from JV and associates" in the IFRS Financials, while the proportionate financials present the joint venture companies in the same way as other subsidiaries on a gross basis in each account in the statement of profit or loss. 
The sum of "Proportionate Financials Group", "Residual ownership interest consolidated entities" and "Elimination of equity consolidated entities" shows the 100% basis of the stand-alone financials of all subsidiaries. 
The column "Eliminations" shows all the eliminations made to arrive at the consolidated IFRS financials of the group. The main eliminations are:
- Elimination of all intercompany revenues and cost, including internal revenues and cost of sales from the Development and Construction segment, internal revenues, and other operating expenses from Operations &amp; Maintenance - and Corporate services, and reduced depreciations and impairment charges reflecting the lower group value of the solar plant in IFRS compared to the stand-alone book value after elimination of internal gains from Development and Construction. 
- Other minor adjustments </t>
  </si>
  <si>
    <t>PROPORTIONATE FINANCIALS GROUP</t>
  </si>
  <si>
    <t>RESIDUAL OWNERSHIP INTEREST FULLY CONSOLIDATED ENTITIES</t>
  </si>
  <si>
    <t>ELIMINATION OF EQUITY CONSOLIDATED ENTITIES</t>
  </si>
  <si>
    <t>OTHER ELIMINATIONS</t>
  </si>
  <si>
    <t>Depreciation and impairment</t>
  </si>
  <si>
    <t>Tables from 2016 to 2019 on old format (elimination of equity consolidated entities included in eliminations column)</t>
  </si>
  <si>
    <t>RESIDUAL OWNERSHIP INTERESTS</t>
  </si>
  <si>
    <t>ELIMINATIONS</t>
  </si>
  <si>
    <t>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</si>
</sst>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_ ;_ * \-#,##0_ ;_ * &quot;-&quot;??_ ;_ @_ "/>
    <numFmt numFmtId="165" formatCode="_ * #,##0.0_ ;_ * \-#,##0.0_ ;_ * &quot;-&quot;??_ ;_ @_ "/>
    <numFmt numFmtId="166" formatCode="_ * #,##0.00_ ;_ * \-#,##0.00_ ;_ * &quot;-&quot;??_ ;_ @_ "/>
    <numFmt numFmtId="167" formatCode="0.0\ %"/>
    <numFmt numFmtId="168" formatCode="#,##0_ ;\-#,##0\ "/>
    <numFmt numFmtId="169" formatCode="_ * #,##0.000_ ;_ * \-#,##0.000_ ;_ * &quot;-&quot;??_ ;_ @_ "/>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b/>
      <sz val="8"/>
      <color theme="1"/>
      <name val="Arial Narrow"/>
      <family val="2"/>
    </font>
    <font>
      <sz val="9"/>
      <color theme="1"/>
      <name val="Arial Narrow"/>
      <family val="2"/>
    </font>
    <font>
      <sz val="9"/>
      <color rgb="FF000000"/>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0"/>
      <color theme="10"/>
      <name val="Arial"/>
      <family val="2"/>
    </font>
    <font>
      <sz val="9"/>
      <color rgb="FFFF0000"/>
      <name val="Arial Narrow"/>
      <family val="2"/>
    </font>
    <font>
      <sz val="9"/>
      <color rgb="FFFFFFFF"/>
      <name val="Calibri"/>
      <family val="2"/>
    </font>
    <font>
      <sz val="9"/>
      <color theme="1"/>
      <name val="Calibri"/>
      <family val="2"/>
    </font>
    <font>
      <sz val="9"/>
      <name val="Calibri"/>
      <family val="2"/>
    </font>
    <font>
      <b/>
      <sz val="14"/>
      <color theme="1"/>
      <name val="Arial Narrow"/>
      <family val="2"/>
    </font>
    <font>
      <sz val="14"/>
      <color theme="1"/>
      <name val="Arial Narrow"/>
      <family val="2"/>
    </font>
    <font>
      <sz val="9"/>
      <color theme="1"/>
      <name val="Arial Narrow"/>
    </font>
    <font>
      <sz val="9"/>
      <name val="Arial Narrow"/>
      <family val="2"/>
    </font>
    <font>
      <sz val="9"/>
      <color theme="1"/>
      <name val="Calibri"/>
    </font>
    <font>
      <b/>
      <sz val="9"/>
      <color theme="1"/>
      <name val="Arial Narrow"/>
    </font>
    <font>
      <b/>
      <sz val="8"/>
      <color theme="1"/>
      <name val="Arial Narrow"/>
    </font>
    <font>
      <sz val="9"/>
      <color rgb="FF000000"/>
      <name val="Arial Narrow"/>
    </font>
    <font>
      <b/>
      <sz val="9"/>
      <name val="Arial Narrow"/>
      <family val="2"/>
    </font>
  </fonts>
  <fills count="3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4C209E"/>
        <bgColor indexed="64"/>
      </patternFill>
    </fill>
    <fill>
      <patternFill patternType="solid">
        <fgColor rgb="FFF2F2F2"/>
        <bgColor indexed="64"/>
      </patternFill>
    </fill>
  </fills>
  <borders count="23">
    <border>
      <left/>
      <right/>
      <top/>
      <bottom/>
      <diagonal/>
    </border>
    <border>
      <left/>
      <right/>
      <top/>
      <bottom style="thick">
        <color rgb="FF808080"/>
      </bottom>
      <diagonal/>
    </border>
    <border>
      <left/>
      <right/>
      <top/>
      <bottom style="medium">
        <color rgb="FFBFBFBF"/>
      </bottom>
      <diagonal/>
    </border>
    <border>
      <left/>
      <right/>
      <top/>
      <bottom style="medium">
        <color rgb="FF595959"/>
      </bottom>
      <diagonal/>
    </border>
    <border>
      <left/>
      <right/>
      <top style="medium">
        <color theme="1" tint="0.34998626667073579"/>
      </top>
      <bottom style="medium">
        <color rgb="FF595959"/>
      </bottom>
      <diagonal/>
    </border>
    <border>
      <left/>
      <right/>
      <top style="medium">
        <color rgb="FFBFBFBF"/>
      </top>
      <bottom style="medium">
        <color rgb="FFBFBFBF"/>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2">
    <xf numFmtId="0" fontId="0" fillId="0" borderId="0"/>
    <xf numFmtId="43" fontId="1"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0" applyNumberFormat="0" applyAlignment="0" applyProtection="0"/>
    <xf numFmtId="0" fontId="15" fillId="9" borderId="11" applyNumberFormat="0" applyAlignment="0" applyProtection="0"/>
    <xf numFmtId="0" fontId="16" fillId="9" borderId="10" applyNumberFormat="0" applyAlignment="0" applyProtection="0"/>
    <xf numFmtId="0" fontId="17" fillId="0" borderId="12" applyNumberFormat="0" applyFill="0" applyAlignment="0" applyProtection="0"/>
    <xf numFmtId="0" fontId="18" fillId="10" borderId="13" applyNumberFormat="0" applyAlignment="0" applyProtection="0"/>
    <xf numFmtId="0" fontId="19" fillId="0" borderId="0" applyNumberFormat="0" applyFill="0" applyBorder="0" applyAlignment="0" applyProtection="0"/>
    <xf numFmtId="0" fontId="1" fillId="11" borderId="14" applyNumberFormat="0" applyFont="0" applyAlignment="0" applyProtection="0"/>
    <xf numFmtId="0" fontId="20" fillId="0" borderId="0" applyNumberFormat="0" applyFill="0" applyBorder="0" applyAlignment="0" applyProtection="0"/>
    <xf numFmtId="0" fontId="2" fillId="0" borderId="15" applyNumberFormat="0" applyFill="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0" borderId="0">
      <alignment vertical="top"/>
    </xf>
    <xf numFmtId="43" fontId="1"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alignment vertical="top"/>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0">
    <xf numFmtId="0" fontId="0" fillId="0" borderId="0" xfId="0"/>
    <xf numFmtId="0" fontId="0" fillId="2" borderId="0" xfId="0" applyFill="1"/>
    <xf numFmtId="0" fontId="3" fillId="2" borderId="0" xfId="0" applyFont="1" applyFill="1" applyAlignment="1">
      <alignment vertical="center" wrapText="1"/>
    </xf>
    <xf numFmtId="0" fontId="4" fillId="2" borderId="0" xfId="0" applyFont="1" applyFill="1" applyBorder="1" applyAlignment="1">
      <alignment horizontal="right" vertical="center" wrapText="1"/>
    </xf>
    <xf numFmtId="0" fontId="0" fillId="0" borderId="1" xfId="0" applyFill="1" applyBorder="1" applyAlignment="1">
      <alignment vertical="center" wrapText="1"/>
    </xf>
    <xf numFmtId="164" fontId="6" fillId="2" borderId="2"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0" fillId="2" borderId="0" xfId="1" applyNumberFormat="1" applyFont="1" applyFill="1"/>
    <xf numFmtId="165" fontId="5" fillId="2" borderId="2" xfId="1" applyNumberFormat="1" applyFont="1" applyFill="1" applyBorder="1" applyAlignment="1">
      <alignment horizontal="right" vertical="center" wrapText="1"/>
    </xf>
    <xf numFmtId="165" fontId="5" fillId="0" borderId="2" xfId="1" applyNumberFormat="1" applyFont="1" applyFill="1" applyBorder="1" applyAlignment="1">
      <alignment horizontal="right" vertical="center" wrapText="1"/>
    </xf>
    <xf numFmtId="165" fontId="5" fillId="3" borderId="3" xfId="1" applyNumberFormat="1" applyFont="1" applyFill="1" applyBorder="1" applyAlignment="1">
      <alignment horizontal="right" vertical="center" wrapText="1"/>
    </xf>
    <xf numFmtId="165" fontId="5" fillId="0" borderId="3" xfId="1" applyNumberFormat="1" applyFont="1" applyFill="1" applyBorder="1" applyAlignment="1">
      <alignment horizontal="right" vertical="center" wrapText="1"/>
    </xf>
    <xf numFmtId="165" fontId="3" fillId="4" borderId="3" xfId="1" applyNumberFormat="1" applyFont="1" applyFill="1" applyBorder="1" applyAlignment="1">
      <alignment horizontal="right" vertical="center" wrapText="1"/>
    </xf>
    <xf numFmtId="0" fontId="2" fillId="2" borderId="0" xfId="0" applyFont="1" applyFill="1"/>
    <xf numFmtId="165" fontId="5" fillId="3" borderId="2" xfId="1" applyNumberFormat="1" applyFont="1" applyFill="1" applyBorder="1" applyAlignment="1">
      <alignment horizontal="right" vertical="center" wrapText="1"/>
    </xf>
    <xf numFmtId="165" fontId="5" fillId="3" borderId="0" xfId="1" applyNumberFormat="1" applyFont="1" applyFill="1" applyBorder="1" applyAlignment="1">
      <alignment horizontal="right" vertical="center" wrapText="1"/>
    </xf>
    <xf numFmtId="165" fontId="3" fillId="4" borderId="4" xfId="1" applyNumberFormat="1" applyFont="1" applyFill="1" applyBorder="1" applyAlignment="1">
      <alignment horizontal="right" vertical="center" wrapText="1"/>
    </xf>
    <xf numFmtId="165" fontId="0" fillId="2" borderId="0" xfId="1" applyNumberFormat="1" applyFont="1" applyFill="1"/>
    <xf numFmtId="0" fontId="3" fillId="2" borderId="2" xfId="0" applyFont="1" applyFill="1" applyBorder="1" applyAlignment="1">
      <alignment vertical="center" wrapText="1"/>
    </xf>
    <xf numFmtId="165" fontId="3" fillId="2" borderId="2" xfId="1" applyNumberFormat="1" applyFont="1" applyFill="1" applyBorder="1" applyAlignment="1">
      <alignment horizontal="right" vertical="center" wrapText="1"/>
    </xf>
    <xf numFmtId="165" fontId="5" fillId="0" borderId="5" xfId="1" applyNumberFormat="1" applyFont="1" applyBorder="1" applyAlignment="1">
      <alignment horizontal="right" vertical="center" wrapText="1"/>
    </xf>
    <xf numFmtId="0" fontId="5" fillId="2" borderId="3" xfId="0" applyFont="1" applyFill="1" applyBorder="1" applyAlignment="1">
      <alignment vertical="center" wrapText="1"/>
    </xf>
    <xf numFmtId="165" fontId="5" fillId="2" borderId="3" xfId="1" applyNumberFormat="1" applyFont="1" applyFill="1" applyBorder="1" applyAlignment="1">
      <alignment horizontal="right" vertical="center" wrapText="1"/>
    </xf>
    <xf numFmtId="0" fontId="5" fillId="4" borderId="3" xfId="0" applyFont="1" applyFill="1" applyBorder="1" applyAlignment="1">
      <alignment vertical="center" wrapText="1"/>
    </xf>
    <xf numFmtId="164" fontId="4" fillId="2" borderId="0" xfId="1" applyNumberFormat="1" applyFont="1" applyFill="1" applyAlignment="1">
      <alignment horizontal="right" vertical="center" wrapText="1"/>
    </xf>
    <xf numFmtId="164" fontId="0" fillId="2" borderId="1" xfId="1" applyNumberFormat="1" applyFont="1" applyFill="1" applyBorder="1" applyAlignment="1">
      <alignment vertical="center" wrapText="1"/>
    </xf>
    <xf numFmtId="165" fontId="6" fillId="2" borderId="2" xfId="1" applyNumberFormat="1" applyFont="1" applyFill="1" applyBorder="1" applyAlignment="1">
      <alignment horizontal="right" vertical="center" wrapText="1"/>
    </xf>
    <xf numFmtId="165" fontId="4" fillId="2" borderId="0" xfId="1" applyNumberFormat="1" applyFont="1" applyFill="1" applyAlignment="1">
      <alignment horizontal="right" vertical="center" wrapText="1"/>
    </xf>
    <xf numFmtId="165" fontId="0" fillId="2" borderId="1" xfId="1" applyNumberFormat="1" applyFont="1" applyFill="1" applyBorder="1" applyAlignment="1">
      <alignment vertical="center" wrapText="1"/>
    </xf>
    <xf numFmtId="0" fontId="5" fillId="2" borderId="0" xfId="0" applyFont="1" applyFill="1"/>
    <xf numFmtId="165" fontId="3" fillId="2" borderId="0" xfId="1" applyNumberFormat="1" applyFont="1" applyFill="1" applyBorder="1" applyAlignment="1">
      <alignment horizontal="right" vertical="center" wrapText="1"/>
    </xf>
    <xf numFmtId="165" fontId="5" fillId="2" borderId="0" xfId="1" applyNumberFormat="1" applyFont="1" applyFill="1" applyBorder="1" applyAlignment="1">
      <alignment horizontal="right" vertical="center" wrapText="1"/>
    </xf>
    <xf numFmtId="164" fontId="5" fillId="2" borderId="0" xfId="0" applyNumberFormat="1" applyFont="1" applyFill="1"/>
    <xf numFmtId="0" fontId="0" fillId="2" borderId="0" xfId="0" applyFill="1"/>
    <xf numFmtId="0" fontId="4" fillId="2" borderId="0" xfId="0" applyFont="1" applyFill="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5" fillId="2" borderId="2" xfId="0" applyFont="1" applyFill="1" applyBorder="1" applyAlignment="1">
      <alignmen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0" borderId="0" xfId="0" applyFont="1"/>
    <xf numFmtId="0" fontId="5" fillId="2" borderId="0" xfId="0" applyFont="1" applyFill="1"/>
    <xf numFmtId="0" fontId="3" fillId="2" borderId="0" xfId="0" applyFont="1" applyFill="1"/>
    <xf numFmtId="164" fontId="5" fillId="2" borderId="2" xfId="1" applyNumberFormat="1" applyFont="1" applyFill="1" applyBorder="1" applyAlignment="1">
      <alignment horizontal="right" vertical="center" wrapText="1"/>
    </xf>
    <xf numFmtId="164" fontId="5" fillId="3" borderId="3" xfId="1" applyNumberFormat="1" applyFont="1" applyFill="1" applyBorder="1" applyAlignment="1">
      <alignment horizontal="right" vertical="center" wrapText="1"/>
    </xf>
    <xf numFmtId="164" fontId="3" fillId="4" borderId="3" xfId="1" applyNumberFormat="1" applyFont="1" applyFill="1" applyBorder="1" applyAlignment="1">
      <alignment horizontal="right" vertical="center" wrapText="1"/>
    </xf>
    <xf numFmtId="164" fontId="5" fillId="3" borderId="2" xfId="1" applyNumberFormat="1" applyFont="1" applyFill="1" applyBorder="1" applyAlignment="1">
      <alignment horizontal="right" vertical="center" wrapText="1"/>
    </xf>
    <xf numFmtId="164" fontId="0" fillId="2" borderId="0" xfId="0" applyNumberFormat="1" applyFill="1"/>
    <xf numFmtId="9" fontId="0" fillId="2" borderId="0" xfId="54" applyFont="1" applyFill="1"/>
    <xf numFmtId="167" fontId="0" fillId="2" borderId="0" xfId="54" applyNumberFormat="1" applyFont="1" applyFill="1"/>
    <xf numFmtId="0" fontId="0" fillId="2" borderId="0" xfId="0" applyFill="1" applyBorder="1"/>
    <xf numFmtId="167" fontId="0" fillId="2" borderId="0" xfId="54" applyNumberFormat="1" applyFont="1" applyFill="1" applyBorder="1"/>
    <xf numFmtId="9" fontId="0" fillId="2" borderId="0" xfId="54" applyFont="1" applyFill="1" applyBorder="1"/>
    <xf numFmtId="0" fontId="2" fillId="2" borderId="18" xfId="0" applyFont="1" applyFill="1" applyBorder="1" applyAlignment="1">
      <alignment horizontal="center" vertical="center"/>
    </xf>
    <xf numFmtId="0" fontId="0" fillId="2" borderId="18" xfId="0" applyFill="1" applyBorder="1" applyAlignment="1">
      <alignment vertical="center" wrapText="1"/>
    </xf>
    <xf numFmtId="0" fontId="0" fillId="2" borderId="18" xfId="0" applyFill="1" applyBorder="1"/>
    <xf numFmtId="0" fontId="4" fillId="2" borderId="18" xfId="0" applyFont="1" applyFill="1" applyBorder="1" applyAlignment="1">
      <alignment horizontal="right" vertical="center" wrapText="1"/>
    </xf>
    <xf numFmtId="164" fontId="6" fillId="2" borderId="18" xfId="1" applyNumberFormat="1" applyFont="1" applyFill="1" applyBorder="1" applyAlignment="1">
      <alignment horizontal="right" vertical="center" wrapText="1"/>
    </xf>
    <xf numFmtId="165" fontId="5" fillId="2" borderId="18" xfId="1" applyNumberFormat="1" applyFont="1" applyFill="1" applyBorder="1" applyAlignment="1">
      <alignment horizontal="right" vertical="center" wrapText="1"/>
    </xf>
    <xf numFmtId="167" fontId="0" fillId="2" borderId="18" xfId="54" applyNumberFormat="1" applyFont="1" applyFill="1" applyBorder="1"/>
    <xf numFmtId="164" fontId="0" fillId="2" borderId="18" xfId="1" applyNumberFormat="1" applyFont="1" applyFill="1" applyBorder="1" applyAlignment="1">
      <alignment vertical="center" wrapText="1"/>
    </xf>
    <xf numFmtId="165" fontId="6" fillId="2" borderId="18" xfId="1" applyNumberFormat="1" applyFont="1" applyFill="1" applyBorder="1" applyAlignment="1">
      <alignment horizontal="right" vertical="center" wrapText="1"/>
    </xf>
    <xf numFmtId="165" fontId="0" fillId="2" borderId="18" xfId="1" applyNumberFormat="1" applyFont="1" applyFill="1" applyBorder="1" applyAlignment="1">
      <alignment vertical="center" wrapText="1"/>
    </xf>
    <xf numFmtId="9" fontId="0" fillId="2" borderId="18" xfId="54" applyFont="1" applyFill="1" applyBorder="1"/>
    <xf numFmtId="0" fontId="3" fillId="2" borderId="0" xfId="0" applyFont="1" applyFill="1" applyBorder="1" applyAlignment="1">
      <alignment horizontal="justify" vertical="center" wrapText="1"/>
    </xf>
    <xf numFmtId="0" fontId="0" fillId="2" borderId="0" xfId="0" applyFill="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164" fontId="5" fillId="2" borderId="18" xfId="1" applyNumberFormat="1" applyFont="1" applyFill="1" applyBorder="1" applyAlignment="1">
      <alignment horizontal="right" vertical="center" wrapText="1"/>
    </xf>
    <xf numFmtId="164" fontId="3" fillId="2" borderId="18" xfId="1" applyNumberFormat="1" applyFont="1" applyFill="1" applyBorder="1" applyAlignment="1">
      <alignment horizontal="right" vertical="center" wrapText="1"/>
    </xf>
    <xf numFmtId="164" fontId="3" fillId="2" borderId="0" xfId="1"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0" xfId="0" applyNumberFormat="1" applyFont="1" applyFill="1" applyAlignment="1">
      <alignment horizontal="right" vertical="center" wrapText="1"/>
    </xf>
    <xf numFmtId="164" fontId="5" fillId="0" borderId="3" xfId="1" applyNumberFormat="1" applyFont="1" applyFill="1" applyBorder="1" applyAlignment="1">
      <alignment horizontal="right" vertical="center" wrapText="1"/>
    </xf>
    <xf numFmtId="168" fontId="5" fillId="2" borderId="2" xfId="1" applyNumberFormat="1" applyFont="1" applyFill="1" applyBorder="1" applyAlignment="1">
      <alignment horizontal="right" vertical="center" wrapText="1"/>
    </xf>
    <xf numFmtId="168" fontId="5" fillId="3" borderId="3" xfId="1" applyNumberFormat="1" applyFont="1" applyFill="1" applyBorder="1" applyAlignment="1">
      <alignment horizontal="right" vertical="center" wrapText="1"/>
    </xf>
    <xf numFmtId="168" fontId="3" fillId="4" borderId="3" xfId="1" applyNumberFormat="1" applyFont="1" applyFill="1" applyBorder="1" applyAlignment="1">
      <alignment horizontal="right" vertical="center" wrapText="1"/>
    </xf>
    <xf numFmtId="168" fontId="5" fillId="3" borderId="2" xfId="1" applyNumberFormat="1" applyFont="1" applyFill="1" applyBorder="1" applyAlignment="1">
      <alignment horizontal="right" vertical="center" wrapText="1"/>
    </xf>
    <xf numFmtId="164" fontId="5" fillId="0" borderId="2" xfId="1" applyNumberFormat="1" applyFont="1" applyFill="1" applyBorder="1" applyAlignment="1">
      <alignment horizontal="right" vertical="center" wrapText="1"/>
    </xf>
    <xf numFmtId="43" fontId="5" fillId="2" borderId="2" xfId="1" applyFont="1" applyFill="1" applyBorder="1" applyAlignment="1">
      <alignment horizontal="right" vertical="center" wrapText="1"/>
    </xf>
    <xf numFmtId="43" fontId="5" fillId="3" borderId="3" xfId="1" applyFont="1" applyFill="1" applyBorder="1" applyAlignment="1">
      <alignment horizontal="right" vertical="center" wrapText="1"/>
    </xf>
    <xf numFmtId="43" fontId="5" fillId="3" borderId="2" xfId="1" applyFont="1" applyFill="1" applyBorder="1" applyAlignment="1">
      <alignment horizontal="right" vertical="center" wrapText="1"/>
    </xf>
    <xf numFmtId="164" fontId="5" fillId="2" borderId="2" xfId="1" applyNumberFormat="1" applyFont="1" applyFill="1" applyBorder="1" applyAlignment="1">
      <alignment vertical="center" wrapText="1"/>
    </xf>
    <xf numFmtId="164" fontId="5" fillId="3" borderId="3" xfId="1" applyNumberFormat="1" applyFont="1" applyFill="1" applyBorder="1" applyAlignment="1">
      <alignment horizontal="justify" vertical="center" wrapText="1"/>
    </xf>
    <xf numFmtId="164" fontId="3" fillId="4" borderId="3" xfId="1" applyNumberFormat="1" applyFont="1" applyFill="1" applyBorder="1" applyAlignment="1">
      <alignment horizontal="justify" vertical="center" wrapText="1"/>
    </xf>
    <xf numFmtId="164" fontId="5" fillId="3" borderId="2" xfId="1" applyNumberFormat="1" applyFont="1" applyFill="1" applyBorder="1" applyAlignment="1">
      <alignment horizontal="justify" vertical="center" wrapText="1"/>
    </xf>
    <xf numFmtId="164" fontId="5" fillId="3" borderId="3" xfId="1" quotePrefix="1" applyNumberFormat="1" applyFont="1" applyFill="1" applyBorder="1" applyAlignment="1">
      <alignment horizontal="right" vertical="center" wrapText="1"/>
    </xf>
    <xf numFmtId="164" fontId="3" fillId="2" borderId="0" xfId="1" applyNumberFormat="1" applyFont="1" applyFill="1" applyBorder="1" applyAlignment="1">
      <alignment horizontal="justify" vertical="center" wrapText="1"/>
    </xf>
    <xf numFmtId="168" fontId="5" fillId="0" borderId="2" xfId="1" applyNumberFormat="1" applyFont="1" applyFill="1" applyBorder="1" applyAlignment="1">
      <alignment horizontal="right" vertical="center" wrapText="1"/>
    </xf>
    <xf numFmtId="164" fontId="5" fillId="2" borderId="0" xfId="1" applyNumberFormat="1" applyFont="1" applyFill="1" applyBorder="1" applyAlignment="1">
      <alignment horizontal="right" vertical="center" wrapText="1"/>
    </xf>
    <xf numFmtId="164" fontId="3" fillId="4" borderId="4" xfId="1" applyNumberFormat="1" applyFont="1" applyFill="1" applyBorder="1" applyAlignment="1">
      <alignment horizontal="right" vertical="center" wrapText="1"/>
    </xf>
    <xf numFmtId="164" fontId="3" fillId="2" borderId="2" xfId="1" applyNumberFormat="1" applyFont="1" applyFill="1" applyBorder="1" applyAlignment="1">
      <alignment horizontal="right" vertical="center" wrapText="1"/>
    </xf>
    <xf numFmtId="164" fontId="5" fillId="2" borderId="3" xfId="1" applyNumberFormat="1" applyFont="1" applyFill="1" applyBorder="1" applyAlignment="1">
      <alignment horizontal="right" vertical="center" wrapText="1"/>
    </xf>
    <xf numFmtId="0" fontId="5" fillId="2" borderId="0" xfId="0" applyFont="1" applyFill="1" applyAlignment="1">
      <alignment wrapText="1"/>
    </xf>
    <xf numFmtId="167" fontId="5" fillId="2" borderId="0" xfId="54" applyNumberFormat="1" applyFont="1" applyFill="1"/>
    <xf numFmtId="0" fontId="25" fillId="2" borderId="0" xfId="0" applyFont="1" applyFill="1"/>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168" fontId="5" fillId="2" borderId="3" xfId="1" applyNumberFormat="1" applyFont="1" applyFill="1" applyBorder="1" applyAlignment="1">
      <alignment horizontal="right" vertical="center" wrapText="1"/>
    </xf>
    <xf numFmtId="0" fontId="26" fillId="37" borderId="0" xfId="0" applyFont="1" applyFill="1" applyBorder="1" applyAlignment="1">
      <alignment vertical="center" wrapText="1"/>
    </xf>
    <xf numFmtId="0" fontId="26" fillId="37" borderId="0" xfId="0" applyFont="1" applyFill="1" applyBorder="1" applyAlignment="1">
      <alignment horizontal="right" vertical="center" wrapText="1"/>
    </xf>
    <xf numFmtId="0" fontId="27" fillId="3" borderId="0" xfId="0" applyFont="1" applyFill="1" applyBorder="1" applyAlignment="1">
      <alignment vertical="center" wrapText="1"/>
    </xf>
    <xf numFmtId="0" fontId="27" fillId="3" borderId="0" xfId="0" applyFont="1" applyFill="1" applyBorder="1" applyAlignment="1">
      <alignment horizontal="right" vertical="center" wrapText="1"/>
    </xf>
    <xf numFmtId="0" fontId="27" fillId="38" borderId="0" xfId="0" applyFont="1" applyFill="1" applyBorder="1" applyAlignment="1">
      <alignment vertical="center" wrapText="1"/>
    </xf>
    <xf numFmtId="0" fontId="27" fillId="2" borderId="0" xfId="0" applyFont="1" applyFill="1" applyBorder="1" applyAlignment="1">
      <alignment vertical="center" wrapText="1"/>
    </xf>
    <xf numFmtId="167" fontId="27" fillId="2" borderId="0" xfId="54" applyNumberFormat="1" applyFont="1" applyFill="1" applyBorder="1" applyAlignment="1">
      <alignment vertical="center" wrapText="1"/>
    </xf>
    <xf numFmtId="9" fontId="27" fillId="2" borderId="0" xfId="54" applyFont="1" applyFill="1" applyBorder="1" applyAlignment="1">
      <alignment horizontal="right" vertical="center" wrapText="1"/>
    </xf>
    <xf numFmtId="0" fontId="3" fillId="2" borderId="0" xfId="0" applyFont="1" applyFill="1" applyBorder="1" applyAlignment="1">
      <alignment vertical="center"/>
    </xf>
    <xf numFmtId="164" fontId="3" fillId="0" borderId="2" xfId="1" applyNumberFormat="1" applyFont="1" applyFill="1" applyBorder="1" applyAlignment="1">
      <alignment horizontal="right" vertical="center" wrapText="1"/>
    </xf>
    <xf numFmtId="169" fontId="3" fillId="2" borderId="2" xfId="1" applyNumberFormat="1" applyFont="1" applyFill="1" applyBorder="1" applyAlignment="1">
      <alignment horizontal="right" vertical="center" wrapText="1"/>
    </xf>
    <xf numFmtId="165" fontId="3" fillId="3" borderId="3" xfId="1" applyNumberFormat="1" applyFont="1" applyFill="1" applyBorder="1" applyAlignment="1">
      <alignment horizontal="right" vertical="center" wrapText="1"/>
    </xf>
    <xf numFmtId="165" fontId="3" fillId="3" borderId="2" xfId="1" applyNumberFormat="1" applyFont="1" applyFill="1" applyBorder="1" applyAlignment="1">
      <alignment horizontal="right" vertical="center" wrapText="1"/>
    </xf>
    <xf numFmtId="43" fontId="5" fillId="2" borderId="0" xfId="0" applyNumberFormat="1" applyFont="1" applyFill="1"/>
    <xf numFmtId="0" fontId="29" fillId="2" borderId="0" xfId="0" applyFont="1" applyFill="1"/>
    <xf numFmtId="0" fontId="30" fillId="2" borderId="0" xfId="0" applyFont="1" applyFill="1"/>
    <xf numFmtId="0" fontId="5" fillId="2" borderId="6" xfId="0" applyFont="1" applyFill="1" applyBorder="1"/>
    <xf numFmtId="164" fontId="31" fillId="3" borderId="3" xfId="1" applyNumberFormat="1" applyFont="1" applyFill="1" applyBorder="1" applyAlignment="1">
      <alignment horizontal="right" vertical="center" wrapText="1"/>
    </xf>
    <xf numFmtId="164" fontId="34" fillId="4" borderId="3" xfId="1" applyNumberFormat="1" applyFont="1" applyFill="1" applyBorder="1" applyAlignment="1">
      <alignment horizontal="right" vertical="center" wrapText="1"/>
    </xf>
    <xf numFmtId="164" fontId="31" fillId="2" borderId="3" xfId="1" applyNumberFormat="1" applyFont="1" applyFill="1" applyBorder="1" applyAlignment="1">
      <alignment horizontal="right" vertical="center" wrapText="1"/>
    </xf>
    <xf numFmtId="0" fontId="35" fillId="2" borderId="0" xfId="0" applyFont="1" applyFill="1" applyAlignment="1">
      <alignment horizontal="right" vertical="center" wrapText="1"/>
    </xf>
    <xf numFmtId="164" fontId="36" fillId="2" borderId="2" xfId="1" applyNumberFormat="1" applyFont="1" applyFill="1" applyBorder="1" applyAlignment="1">
      <alignment horizontal="right" vertical="center" wrapText="1"/>
    </xf>
    <xf numFmtId="164" fontId="31" fillId="2" borderId="2" xfId="1" applyNumberFormat="1" applyFont="1" applyFill="1" applyBorder="1" applyAlignment="1">
      <alignment horizontal="right" vertical="center" wrapText="1"/>
    </xf>
    <xf numFmtId="167" fontId="31" fillId="2" borderId="0" xfId="54" applyNumberFormat="1" applyFont="1" applyFill="1"/>
    <xf numFmtId="165" fontId="36" fillId="2" borderId="2" xfId="1" applyNumberFormat="1" applyFont="1" applyFill="1" applyBorder="1" applyAlignment="1">
      <alignment horizontal="right" vertical="center" wrapText="1"/>
    </xf>
    <xf numFmtId="164" fontId="31" fillId="3" borderId="2" xfId="1" applyNumberFormat="1" applyFont="1" applyFill="1" applyBorder="1" applyAlignment="1">
      <alignment horizontal="right" vertical="center" wrapText="1"/>
    </xf>
    <xf numFmtId="165" fontId="31" fillId="2" borderId="2" xfId="1" applyNumberFormat="1" applyFont="1" applyFill="1" applyBorder="1" applyAlignment="1">
      <alignment horizontal="right" vertical="center" wrapText="1"/>
    </xf>
    <xf numFmtId="165" fontId="31" fillId="3" borderId="3" xfId="1" applyNumberFormat="1" applyFont="1" applyFill="1" applyBorder="1" applyAlignment="1">
      <alignment horizontal="right" vertical="center" wrapText="1"/>
    </xf>
    <xf numFmtId="165" fontId="34" fillId="4" borderId="3" xfId="1" applyNumberFormat="1" applyFont="1" applyFill="1" applyBorder="1" applyAlignment="1">
      <alignment horizontal="right" vertical="center" wrapText="1"/>
    </xf>
    <xf numFmtId="165" fontId="31" fillId="3" borderId="2" xfId="1" applyNumberFormat="1" applyFont="1" applyFill="1" applyBorder="1" applyAlignment="1">
      <alignment horizontal="right" vertical="center" wrapText="1"/>
    </xf>
    <xf numFmtId="165" fontId="34" fillId="2" borderId="0" xfId="1" applyNumberFormat="1" applyFont="1" applyFill="1" applyAlignment="1">
      <alignment horizontal="right" vertical="center" wrapText="1"/>
    </xf>
    <xf numFmtId="164" fontId="31" fillId="2" borderId="0" xfId="1" applyNumberFormat="1" applyFont="1" applyFill="1" applyAlignment="1">
      <alignment horizontal="right" vertical="center" wrapText="1"/>
    </xf>
    <xf numFmtId="164" fontId="34" fillId="4" borderId="4" xfId="1" applyNumberFormat="1" applyFont="1" applyFill="1" applyBorder="1" applyAlignment="1">
      <alignment horizontal="right" vertical="center" wrapText="1"/>
    </xf>
    <xf numFmtId="164" fontId="34" fillId="2" borderId="2" xfId="1" applyNumberFormat="1" applyFont="1" applyFill="1" applyBorder="1" applyAlignment="1">
      <alignment horizontal="right" vertical="center" wrapText="1"/>
    </xf>
    <xf numFmtId="164" fontId="31" fillId="3" borderId="2" xfId="1" applyNumberFormat="1" applyFont="1" applyFill="1" applyBorder="1" applyAlignment="1">
      <alignment horizontal="justify" vertical="center" wrapText="1"/>
    </xf>
    <xf numFmtId="168" fontId="27" fillId="38" borderId="0" xfId="1" applyNumberFormat="1" applyFont="1" applyFill="1" applyBorder="1" applyAlignment="1">
      <alignment horizontal="right" vertical="center" wrapText="1"/>
    </xf>
    <xf numFmtId="0" fontId="0" fillId="2" borderId="0" xfId="0" applyFill="1" applyAlignment="1">
      <alignment horizontal="right"/>
    </xf>
    <xf numFmtId="164" fontId="31" fillId="3" borderId="0" xfId="1" applyNumberFormat="1" applyFont="1" applyFill="1" applyBorder="1" applyAlignment="1">
      <alignment horizontal="right" vertical="center" wrapText="1"/>
    </xf>
    <xf numFmtId="168" fontId="27" fillId="2" borderId="0" xfId="1" applyNumberFormat="1" applyFont="1" applyFill="1" applyBorder="1" applyAlignment="1">
      <alignment horizontal="right" vertical="center" wrapText="1"/>
    </xf>
    <xf numFmtId="9" fontId="28" fillId="2" borderId="0" xfId="54" applyFont="1" applyFill="1" applyBorder="1" applyAlignment="1">
      <alignment horizontal="right" vertical="center" wrapText="1"/>
    </xf>
    <xf numFmtId="0" fontId="27" fillId="38" borderId="0" xfId="0" applyFont="1" applyFill="1" applyBorder="1" applyAlignment="1">
      <alignment horizontal="right" vertical="center" wrapText="1"/>
    </xf>
    <xf numFmtId="0" fontId="27" fillId="2" borderId="0" xfId="0" applyFont="1" applyFill="1" applyBorder="1" applyAlignment="1">
      <alignment horizontal="right" vertical="center" wrapText="1"/>
    </xf>
    <xf numFmtId="167" fontId="27" fillId="2" borderId="0" xfId="54" applyNumberFormat="1" applyFont="1" applyFill="1" applyBorder="1" applyAlignment="1">
      <alignment horizontal="right" vertical="center" wrapText="1"/>
    </xf>
    <xf numFmtId="164" fontId="31" fillId="3" borderId="0" xfId="1" applyNumberFormat="1" applyFont="1" applyFill="1" applyAlignment="1">
      <alignment horizontal="right" vertical="center" wrapText="1"/>
    </xf>
    <xf numFmtId="1" fontId="27" fillId="38" borderId="0" xfId="0" applyNumberFormat="1" applyFont="1" applyFill="1" applyBorder="1" applyAlignment="1">
      <alignment horizontal="right" wrapText="1"/>
    </xf>
    <xf numFmtId="1" fontId="27" fillId="38" borderId="0" xfId="1" applyNumberFormat="1" applyFont="1" applyFill="1" applyBorder="1" applyAlignment="1">
      <alignment horizontal="right" wrapText="1"/>
    </xf>
    <xf numFmtId="1" fontId="27" fillId="2" borderId="0" xfId="0" applyNumberFormat="1" applyFont="1" applyFill="1" applyBorder="1" applyAlignment="1">
      <alignment horizontal="right" wrapText="1"/>
    </xf>
    <xf numFmtId="164" fontId="31" fillId="3" borderId="0" xfId="1" applyNumberFormat="1" applyFont="1" applyFill="1" applyAlignment="1">
      <alignment horizontal="right" wrapText="1"/>
    </xf>
    <xf numFmtId="1" fontId="27" fillId="2" borderId="0" xfId="1" applyNumberFormat="1" applyFont="1" applyFill="1" applyBorder="1" applyAlignment="1">
      <alignment horizontal="right" wrapText="1"/>
    </xf>
    <xf numFmtId="9" fontId="27" fillId="2" borderId="0" xfId="54" applyNumberFormat="1" applyFont="1" applyFill="1" applyBorder="1" applyAlignment="1">
      <alignment horizontal="right" wrapText="1"/>
    </xf>
    <xf numFmtId="9" fontId="27" fillId="2" borderId="0" xfId="54" applyFont="1" applyFill="1" applyBorder="1" applyAlignment="1">
      <alignment horizontal="right" wrapText="1"/>
    </xf>
    <xf numFmtId="168" fontId="27" fillId="38" borderId="0" xfId="1" applyNumberFormat="1" applyFont="1" applyFill="1" applyBorder="1" applyAlignment="1">
      <alignment horizontal="right" wrapText="1"/>
    </xf>
    <xf numFmtId="9" fontId="27" fillId="2" borderId="0" xfId="0" applyNumberFormat="1" applyFont="1" applyFill="1" applyBorder="1" applyAlignment="1">
      <alignment horizontal="right" wrapText="1"/>
    </xf>
    <xf numFmtId="9" fontId="28" fillId="2" borderId="0" xfId="54" applyFont="1" applyFill="1" applyBorder="1" applyAlignment="1">
      <alignment horizontal="right" wrapText="1"/>
    </xf>
    <xf numFmtId="9" fontId="33" fillId="2" borderId="0" xfId="54" applyFont="1" applyFill="1" applyAlignment="1">
      <alignment horizontal="right" wrapText="1"/>
    </xf>
    <xf numFmtId="168" fontId="27" fillId="2" borderId="0" xfId="1" applyNumberFormat="1" applyFont="1" applyFill="1" applyBorder="1" applyAlignment="1">
      <alignment horizontal="right" wrapText="1"/>
    </xf>
    <xf numFmtId="168" fontId="0" fillId="2" borderId="0" xfId="0" applyNumberFormat="1" applyFill="1"/>
    <xf numFmtId="1" fontId="28" fillId="38" borderId="0" xfId="0" applyNumberFormat="1" applyFont="1" applyFill="1" applyBorder="1" applyAlignment="1">
      <alignment horizontal="right" wrapText="1"/>
    </xf>
    <xf numFmtId="1" fontId="28" fillId="38" borderId="0" xfId="1" applyNumberFormat="1" applyFont="1" applyFill="1" applyBorder="1" applyAlignment="1">
      <alignment horizontal="right" wrapText="1"/>
    </xf>
    <xf numFmtId="1" fontId="28" fillId="2" borderId="0" xfId="0" applyNumberFormat="1" applyFont="1" applyFill="1" applyBorder="1" applyAlignment="1">
      <alignment horizontal="right" wrapText="1"/>
    </xf>
    <xf numFmtId="164" fontId="32" fillId="3" borderId="0" xfId="1" applyNumberFormat="1" applyFont="1" applyFill="1" applyAlignment="1">
      <alignment horizontal="right" wrapText="1"/>
    </xf>
    <xf numFmtId="1" fontId="28" fillId="2" borderId="0" xfId="1" applyNumberFormat="1" applyFont="1" applyFill="1" applyBorder="1" applyAlignment="1">
      <alignment horizontal="right" wrapText="1"/>
    </xf>
    <xf numFmtId="9" fontId="28" fillId="2" borderId="0" xfId="54" applyNumberFormat="1" applyFont="1" applyFill="1" applyBorder="1" applyAlignment="1">
      <alignment horizontal="right" wrapText="1"/>
    </xf>
    <xf numFmtId="168" fontId="28" fillId="38" borderId="0" xfId="1" applyNumberFormat="1" applyFont="1" applyFill="1" applyBorder="1" applyAlignment="1">
      <alignment horizontal="right" wrapText="1"/>
    </xf>
    <xf numFmtId="9" fontId="28" fillId="2" borderId="0" xfId="0" applyNumberFormat="1" applyFont="1" applyFill="1" applyBorder="1" applyAlignment="1">
      <alignment horizontal="right" wrapText="1"/>
    </xf>
    <xf numFmtId="9" fontId="28" fillId="2" borderId="0" xfId="54" applyFont="1" applyFill="1" applyAlignment="1">
      <alignment horizontal="right" wrapText="1"/>
    </xf>
    <xf numFmtId="168" fontId="28" fillId="2" borderId="0" xfId="1" applyNumberFormat="1" applyFont="1" applyFill="1" applyBorder="1" applyAlignment="1">
      <alignment horizontal="right" wrapText="1"/>
    </xf>
    <xf numFmtId="164" fontId="32" fillId="2" borderId="2" xfId="1" applyNumberFormat="1" applyFont="1" applyFill="1" applyBorder="1" applyAlignment="1">
      <alignment horizontal="right" vertical="center" wrapText="1"/>
    </xf>
    <xf numFmtId="164" fontId="32" fillId="3" borderId="3" xfId="1" applyNumberFormat="1" applyFont="1" applyFill="1" applyBorder="1" applyAlignment="1">
      <alignment horizontal="right" vertical="center" wrapText="1"/>
    </xf>
    <xf numFmtId="164" fontId="37" fillId="4" borderId="3" xfId="1" applyNumberFormat="1" applyFont="1" applyFill="1" applyBorder="1" applyAlignment="1">
      <alignment horizontal="right" vertical="center" wrapText="1"/>
    </xf>
    <xf numFmtId="164" fontId="32" fillId="0" borderId="3" xfId="1" applyNumberFormat="1" applyFont="1" applyFill="1" applyBorder="1" applyAlignment="1">
      <alignment horizontal="right" vertical="center" wrapText="1"/>
    </xf>
    <xf numFmtId="164" fontId="32" fillId="3" borderId="2" xfId="1" applyNumberFormat="1" applyFont="1" applyFill="1" applyBorder="1" applyAlignment="1">
      <alignment horizontal="right"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164" fontId="4" fillId="2" borderId="19" xfId="0" applyNumberFormat="1" applyFont="1" applyFill="1" applyBorder="1" applyAlignment="1">
      <alignment horizontal="center" vertical="center" wrapText="1"/>
    </xf>
    <xf numFmtId="164" fontId="4" fillId="2" borderId="20"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6" fillId="37" borderId="0" xfId="0" applyFont="1" applyFill="1" applyAlignment="1">
      <alignment horizontal="center" vertical="center" wrapText="1"/>
    </xf>
    <xf numFmtId="0" fontId="3" fillId="2" borderId="0" xfId="0" applyFont="1" applyFill="1" applyAlignment="1">
      <alignment horizontal="right" vertical="center" wrapText="1"/>
    </xf>
    <xf numFmtId="0" fontId="3" fillId="2" borderId="1" xfId="0" applyFont="1" applyFill="1" applyBorder="1" applyAlignment="1">
      <alignment horizontal="right" vertical="center" wrapText="1"/>
    </xf>
    <xf numFmtId="0" fontId="3" fillId="2" borderId="0" xfId="0" applyFont="1" applyFill="1" applyAlignment="1">
      <alignment horizontal="right" vertical="center"/>
    </xf>
    <xf numFmtId="0" fontId="3" fillId="2" borderId="1" xfId="0" applyFont="1" applyFill="1" applyBorder="1" applyAlignment="1">
      <alignment horizontal="right" vertical="center"/>
    </xf>
    <xf numFmtId="0" fontId="3" fillId="0" borderId="0" xfId="0" applyFont="1" applyAlignment="1">
      <alignment horizontal="right" vertical="center" wrapText="1"/>
    </xf>
    <xf numFmtId="0" fontId="3" fillId="0" borderId="1" xfId="0" applyFont="1" applyBorder="1" applyAlignment="1">
      <alignment horizontal="right" vertical="center" wrapText="1"/>
    </xf>
    <xf numFmtId="0" fontId="32" fillId="36" borderId="0" xfId="0" applyFont="1" applyFill="1" applyAlignment="1">
      <alignment wrapText="1"/>
    </xf>
  </cellXfs>
  <cellStyles count="6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2" xr:uid="{78C35BA0-F645-420B-AF87-88C521113A82}"/>
    <cellStyle name="Comma 3" xfId="49" xr:uid="{00000000-0005-0000-0000-000031000000}"/>
    <cellStyle name="Comma 3 2" xfId="53" xr:uid="{00000000-0005-0000-0000-000031000000}"/>
    <cellStyle name="Comma 3 2 2" xfId="61" xr:uid="{8F7B2F00-ABEA-4E3E-9216-757FEF0DAC1F}"/>
    <cellStyle name="Comma 3 3" xfId="58" xr:uid="{8AFE68B8-2DCA-46F8-89C1-F60E48CC9417}"/>
    <cellStyle name="Comma 4" xfId="45" xr:uid="{00000000-0005-0000-0000-000032000000}"/>
    <cellStyle name="Comma 4 2" xfId="51" xr:uid="{00000000-0005-0000-0000-000032000000}"/>
    <cellStyle name="Comma 4 2 2" xfId="60" xr:uid="{A547FF73-BEC9-4D9A-9964-4FF47AC8C185}"/>
    <cellStyle name="Comma 4 3" xfId="57" xr:uid="{51475886-4EDF-4444-9477-5D1DDE12CC12}"/>
    <cellStyle name="Comma 5" xfId="50" xr:uid="{00000000-0005-0000-0000-000036000000}"/>
    <cellStyle name="Comma 5 2" xfId="59" xr:uid="{7EF0EBD6-A292-4405-9C3F-00F1DB8A1E26}"/>
    <cellStyle name="Comma 6" xfId="56" xr:uid="{2F4BCB54-DC9C-48E6-9B6B-1E07E1CF042A}"/>
    <cellStyle name="Comma 7" xfId="55" xr:uid="{717665F4-EED9-4686-A862-84C376C58CB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7" xr:uid="{00000000-0005-0000-0000-000034000000}"/>
    <cellStyle name="Input" xfId="11" builtinId="20" customBuiltin="1"/>
    <cellStyle name="Linked Cell" xfId="14" builtinId="24" customBuiltin="1"/>
    <cellStyle name="Neutral" xfId="10" builtinId="28" customBuiltin="1"/>
    <cellStyle name="Normal" xfId="0" builtinId="0"/>
    <cellStyle name="Normal 2" xfId="48" xr:uid="{00000000-0005-0000-0000-000033000000}"/>
    <cellStyle name="Normal 3" xfId="44" xr:uid="{00000000-0005-0000-0000-000035000000}"/>
    <cellStyle name="Note" xfId="17" builtinId="10" customBuiltin="1"/>
    <cellStyle name="Output" xfId="12" builtinId="21" customBuiltin="1"/>
    <cellStyle name="Percent" xfId="54" builtinId="5"/>
    <cellStyle name="Percent 2" xfId="46" xr:uid="{00000000-0005-0000-0000-000037000000}"/>
    <cellStyle name="Percent 2 2" xfId="52" xr:uid="{00000000-0005-0000-0000-000037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0127-11A9-4A5F-91B5-646DDD14867C}">
  <dimension ref="A1:AH126"/>
  <sheetViews>
    <sheetView zoomScale="80" zoomScaleNormal="80" workbookViewId="0">
      <pane xSplit="2" ySplit="3" topLeftCell="S4" activePane="bottomRight" state="frozen"/>
      <selection pane="topRight" activeCell="A22" sqref="A22"/>
      <selection pane="bottomLeft" activeCell="A22" sqref="A22"/>
      <selection pane="bottomRight" activeCell="AH113" sqref="AH113"/>
    </sheetView>
  </sheetViews>
  <sheetFormatPr defaultColWidth="9.140625" defaultRowHeight="15" outlineLevelRow="1" x14ac:dyDescent="0.25"/>
  <cols>
    <col min="1" max="1" width="9.140625" style="33"/>
    <col min="2" max="2" width="42.5703125" style="33" bestFit="1" customWidth="1"/>
    <col min="3" max="7" width="9.140625" style="33" customWidth="1"/>
    <col min="8" max="17" width="9.140625" style="33"/>
    <col min="18" max="18" width="9.5703125" style="33" bestFit="1" customWidth="1"/>
    <col min="19" max="19" width="1.5703125" style="51" customWidth="1"/>
    <col min="20" max="20" width="14.28515625" style="51" bestFit="1" customWidth="1"/>
    <col min="21" max="23" width="14.28515625" style="33" bestFit="1" customWidth="1"/>
    <col min="24" max="28" width="8.85546875" style="33" customWidth="1"/>
    <col min="29" max="16384" width="9.140625" style="33"/>
  </cols>
  <sheetData>
    <row r="1" spans="1:34" ht="15.75" thickBot="1" x14ac:dyDescent="0.3"/>
    <row r="2" spans="1:34" s="66" customFormat="1" ht="39.6" customHeight="1" thickBot="1" x14ac:dyDescent="0.3">
      <c r="C2" s="175" t="s">
        <v>0</v>
      </c>
      <c r="D2" s="176"/>
      <c r="E2" s="176"/>
      <c r="F2" s="176"/>
      <c r="G2" s="176"/>
      <c r="H2" s="176"/>
      <c r="I2" s="176"/>
      <c r="J2" s="176"/>
      <c r="K2" s="176"/>
      <c r="L2" s="176"/>
      <c r="M2" s="176"/>
      <c r="N2" s="176"/>
      <c r="O2" s="176"/>
      <c r="P2" s="176"/>
      <c r="Q2" s="176"/>
      <c r="R2" s="176"/>
      <c r="S2" s="54"/>
      <c r="T2" s="180" t="s">
        <v>1</v>
      </c>
      <c r="U2" s="181"/>
      <c r="V2" s="181"/>
      <c r="W2" s="181"/>
      <c r="X2" s="181"/>
      <c r="Y2" s="181"/>
      <c r="Z2" s="181"/>
      <c r="AA2" s="181"/>
      <c r="AB2" s="181"/>
      <c r="AC2" s="181"/>
    </row>
    <row r="3" spans="1:34" s="68" customFormat="1" ht="27.95" customHeight="1" x14ac:dyDescent="0.25">
      <c r="A3" s="67"/>
      <c r="B3" s="67"/>
      <c r="C3" s="34" t="s">
        <v>2</v>
      </c>
      <c r="D3" s="34" t="s">
        <v>3</v>
      </c>
      <c r="E3" s="34" t="s">
        <v>4</v>
      </c>
      <c r="F3" s="34" t="s">
        <v>5</v>
      </c>
      <c r="G3" s="34" t="s">
        <v>6</v>
      </c>
      <c r="H3" s="34" t="s">
        <v>7</v>
      </c>
      <c r="I3" s="34" t="s">
        <v>8</v>
      </c>
      <c r="J3" s="34" t="s">
        <v>9</v>
      </c>
      <c r="K3" s="34" t="s">
        <v>10</v>
      </c>
      <c r="L3" s="34" t="s">
        <v>11</v>
      </c>
      <c r="M3" s="34" t="s">
        <v>12</v>
      </c>
      <c r="N3" s="34" t="s">
        <v>13</v>
      </c>
      <c r="O3" s="34" t="s">
        <v>14</v>
      </c>
      <c r="P3" s="34" t="s">
        <v>15</v>
      </c>
      <c r="Q3" s="34" t="s">
        <v>16</v>
      </c>
      <c r="R3" s="34" t="s">
        <v>17</v>
      </c>
      <c r="S3" s="57"/>
      <c r="T3" s="3" t="s">
        <v>18</v>
      </c>
      <c r="U3" s="34" t="s">
        <v>19</v>
      </c>
      <c r="V3" s="34" t="s">
        <v>20</v>
      </c>
      <c r="W3" s="34" t="s">
        <v>21</v>
      </c>
      <c r="X3" s="34" t="s">
        <v>22</v>
      </c>
      <c r="Y3" s="34" t="s">
        <v>23</v>
      </c>
      <c r="Z3" s="34" t="s">
        <v>24</v>
      </c>
      <c r="AA3" s="34" t="s">
        <v>25</v>
      </c>
      <c r="AB3" s="120" t="s">
        <v>26</v>
      </c>
      <c r="AC3" s="34" t="s">
        <v>97</v>
      </c>
    </row>
    <row r="4" spans="1:34" x14ac:dyDescent="0.25">
      <c r="S4" s="56"/>
    </row>
    <row r="5" spans="1:34" s="68" customFormat="1" ht="27.95" customHeight="1" x14ac:dyDescent="0.25">
      <c r="A5" s="67"/>
      <c r="B5" s="67" t="s">
        <v>27</v>
      </c>
      <c r="C5" s="34"/>
      <c r="D5" s="34"/>
      <c r="E5" s="34"/>
      <c r="F5" s="34"/>
      <c r="G5" s="34"/>
      <c r="H5" s="34"/>
      <c r="I5" s="34"/>
      <c r="J5" s="34"/>
      <c r="K5" s="34"/>
      <c r="L5" s="34"/>
      <c r="M5" s="34"/>
      <c r="N5" s="34"/>
      <c r="O5" s="34"/>
      <c r="P5" s="34"/>
      <c r="Q5" s="34"/>
      <c r="R5" s="34"/>
      <c r="S5" s="57"/>
      <c r="T5" s="172" t="s">
        <v>28</v>
      </c>
      <c r="U5" s="173"/>
      <c r="V5" s="173"/>
      <c r="W5" s="174"/>
      <c r="X5" s="34"/>
      <c r="Y5" s="34"/>
      <c r="Z5" s="34"/>
      <c r="AA5" s="34"/>
      <c r="AB5" s="120"/>
      <c r="AH5" s="33"/>
    </row>
    <row r="6" spans="1:34" ht="15.75" thickBot="1" x14ac:dyDescent="0.3">
      <c r="B6" s="35" t="s">
        <v>29</v>
      </c>
      <c r="C6" s="36"/>
      <c r="D6" s="36"/>
      <c r="E6" s="36"/>
      <c r="F6" s="36"/>
      <c r="G6" s="36"/>
      <c r="H6" s="36"/>
      <c r="I6" s="36"/>
      <c r="J6" s="36"/>
      <c r="K6" s="36"/>
      <c r="L6" s="36"/>
      <c r="M6" s="36"/>
      <c r="N6" s="36"/>
      <c r="O6" s="36"/>
      <c r="P6" s="36"/>
      <c r="Q6" s="36"/>
      <c r="R6" s="36"/>
      <c r="S6" s="55"/>
      <c r="T6" s="36"/>
      <c r="U6" s="36"/>
      <c r="V6" s="36"/>
      <c r="W6" s="36"/>
      <c r="X6" s="36"/>
      <c r="Y6" s="36"/>
      <c r="Z6" s="36"/>
      <c r="AA6" s="36"/>
      <c r="AB6" s="36"/>
      <c r="AC6" s="36"/>
    </row>
    <row r="7" spans="1:34" ht="16.5" thickTop="1" thickBot="1" x14ac:dyDescent="0.3">
      <c r="B7" s="37"/>
      <c r="C7" s="5"/>
      <c r="D7" s="5"/>
      <c r="E7" s="5"/>
      <c r="F7" s="5"/>
      <c r="G7" s="5"/>
      <c r="H7" s="5"/>
      <c r="I7" s="5"/>
      <c r="J7" s="5"/>
      <c r="K7" s="5"/>
      <c r="L7" s="5"/>
      <c r="M7" s="5"/>
      <c r="N7" s="5"/>
      <c r="O7" s="5"/>
      <c r="P7" s="5"/>
      <c r="Q7" s="5"/>
      <c r="R7" s="5"/>
      <c r="S7" s="58"/>
      <c r="T7" s="5"/>
      <c r="U7" s="5"/>
      <c r="V7" s="5"/>
      <c r="W7" s="5"/>
      <c r="X7" s="5"/>
      <c r="Y7" s="5"/>
      <c r="Z7" s="5"/>
      <c r="AA7" s="5"/>
      <c r="AB7" s="121"/>
      <c r="AC7" s="121"/>
    </row>
    <row r="8" spans="1:34" ht="15.75" thickBot="1" x14ac:dyDescent="0.3">
      <c r="B8" s="37" t="s">
        <v>30</v>
      </c>
      <c r="C8" s="44">
        <v>102.5</v>
      </c>
      <c r="D8" s="44">
        <v>115.9</v>
      </c>
      <c r="E8" s="44">
        <v>150.19999999999999</v>
      </c>
      <c r="F8" s="44">
        <v>129.5</v>
      </c>
      <c r="G8" s="44">
        <v>125.3</v>
      </c>
      <c r="H8" s="44">
        <v>142.80000000000001</v>
      </c>
      <c r="I8" s="44">
        <v>138.6</v>
      </c>
      <c r="J8" s="44">
        <v>125.5</v>
      </c>
      <c r="K8" s="44">
        <v>126.18599999999999</v>
      </c>
      <c r="L8" s="44">
        <v>142.398</v>
      </c>
      <c r="M8" s="44">
        <v>145.92300000000012</v>
      </c>
      <c r="N8" s="44">
        <v>169.4530000000002</v>
      </c>
      <c r="O8" s="44">
        <v>197</v>
      </c>
      <c r="P8" s="44">
        <v>260</v>
      </c>
      <c r="Q8" s="44">
        <v>343</v>
      </c>
      <c r="R8" s="44">
        <v>365</v>
      </c>
      <c r="S8" s="69"/>
      <c r="T8" s="44">
        <v>197</v>
      </c>
      <c r="U8" s="44">
        <v>260</v>
      </c>
      <c r="V8" s="44">
        <v>343</v>
      </c>
      <c r="W8" s="44">
        <v>365</v>
      </c>
      <c r="X8" s="44">
        <v>391</v>
      </c>
      <c r="Y8" s="75">
        <v>467</v>
      </c>
      <c r="Z8" s="75">
        <v>463</v>
      </c>
      <c r="AA8" s="44">
        <v>406</v>
      </c>
      <c r="AB8" s="122">
        <v>925</v>
      </c>
      <c r="AC8" s="122">
        <v>978</v>
      </c>
    </row>
    <row r="9" spans="1:34" ht="15.75" thickBot="1" x14ac:dyDescent="0.3">
      <c r="B9" s="37" t="s">
        <v>31</v>
      </c>
      <c r="C9" s="44">
        <v>273.2</v>
      </c>
      <c r="D9" s="44">
        <v>322.29900000000004</v>
      </c>
      <c r="E9" s="44">
        <v>58.832999999999998</v>
      </c>
      <c r="F9" s="44">
        <v>16.600000000000001</v>
      </c>
      <c r="G9" s="44">
        <v>19.431999999999999</v>
      </c>
      <c r="H9" s="44">
        <v>24.349999999999998</v>
      </c>
      <c r="I9" s="44">
        <v>410.63170000000002</v>
      </c>
      <c r="J9" s="44">
        <v>321.16900000000004</v>
      </c>
      <c r="K9" s="44">
        <v>445.85900000000004</v>
      </c>
      <c r="L9" s="44">
        <v>1086.2829999999999</v>
      </c>
      <c r="M9" s="44">
        <v>1113.0409999999999</v>
      </c>
      <c r="N9" s="44">
        <v>1496.557</v>
      </c>
      <c r="O9" s="44">
        <v>1331</v>
      </c>
      <c r="P9" s="44">
        <v>1388</v>
      </c>
      <c r="Q9" s="44">
        <v>1179</v>
      </c>
      <c r="R9" s="44">
        <v>1278</v>
      </c>
      <c r="S9" s="69"/>
      <c r="T9" s="44">
        <v>1331</v>
      </c>
      <c r="U9" s="44">
        <v>1388</v>
      </c>
      <c r="V9" s="44">
        <v>1179</v>
      </c>
      <c r="W9" s="44">
        <v>1278</v>
      </c>
      <c r="X9" s="44">
        <v>475</v>
      </c>
      <c r="Y9" s="75">
        <v>458</v>
      </c>
      <c r="Z9" s="75">
        <v>93</v>
      </c>
      <c r="AA9" s="44">
        <v>92</v>
      </c>
      <c r="AB9" s="122">
        <v>85</v>
      </c>
      <c r="AC9" s="122">
        <v>123</v>
      </c>
    </row>
    <row r="10" spans="1:34" ht="15.75" thickBot="1" x14ac:dyDescent="0.3">
      <c r="B10" s="38" t="s">
        <v>32</v>
      </c>
      <c r="C10" s="44">
        <v>0.2</v>
      </c>
      <c r="D10" s="44">
        <v>1.411</v>
      </c>
      <c r="E10" s="44">
        <v>0</v>
      </c>
      <c r="F10" s="44">
        <v>6.6779999999999999</v>
      </c>
      <c r="G10" s="44">
        <v>0</v>
      </c>
      <c r="H10" s="44">
        <v>0</v>
      </c>
      <c r="I10" s="44">
        <v>375.21499999999997</v>
      </c>
      <c r="J10" s="44">
        <v>2.6059999999999999</v>
      </c>
      <c r="K10" s="44">
        <v>0</v>
      </c>
      <c r="L10" s="44">
        <v>0</v>
      </c>
      <c r="M10" s="44">
        <v>0</v>
      </c>
      <c r="N10" s="44">
        <v>0</v>
      </c>
      <c r="O10" s="44">
        <v>0</v>
      </c>
      <c r="P10" s="44">
        <v>0</v>
      </c>
      <c r="Q10" s="44">
        <v>0</v>
      </c>
      <c r="R10" s="44">
        <v>0</v>
      </c>
      <c r="S10" s="69"/>
      <c r="T10" s="44">
        <v>0</v>
      </c>
      <c r="U10" s="44">
        <v>0</v>
      </c>
      <c r="V10" s="44">
        <v>0</v>
      </c>
      <c r="W10" s="44">
        <v>0</v>
      </c>
      <c r="X10" s="44">
        <v>0</v>
      </c>
      <c r="Y10" s="75" t="s">
        <v>33</v>
      </c>
      <c r="Z10" s="75" t="s">
        <v>33</v>
      </c>
      <c r="AA10" s="44">
        <v>0</v>
      </c>
      <c r="AB10" s="122">
        <v>0</v>
      </c>
      <c r="AC10" s="122" t="s">
        <v>33</v>
      </c>
    </row>
    <row r="11" spans="1:34" ht="15.75" thickBot="1" x14ac:dyDescent="0.3">
      <c r="B11" s="39" t="s">
        <v>34</v>
      </c>
      <c r="C11" s="45">
        <v>-0.6</v>
      </c>
      <c r="D11" s="45">
        <v>-2.4180000000000001</v>
      </c>
      <c r="E11" s="45">
        <v>-0.1116</v>
      </c>
      <c r="F11" s="45">
        <v>-0.24199999999999999</v>
      </c>
      <c r="G11" s="45">
        <v>-0.3</v>
      </c>
      <c r="H11" s="45">
        <v>-0.128</v>
      </c>
      <c r="I11" s="45">
        <v>-7.0999999999999994E-2</v>
      </c>
      <c r="J11" s="45">
        <v>-4.9000000000000004</v>
      </c>
      <c r="K11" s="45">
        <v>0</v>
      </c>
      <c r="L11" s="45">
        <v>0</v>
      </c>
      <c r="M11" s="45">
        <v>0</v>
      </c>
      <c r="N11" s="45">
        <v>-0.27899999999999997</v>
      </c>
      <c r="O11" s="45">
        <v>0</v>
      </c>
      <c r="P11" s="45">
        <v>0</v>
      </c>
      <c r="Q11" s="45">
        <v>0</v>
      </c>
      <c r="R11" s="45">
        <v>0</v>
      </c>
      <c r="S11" s="69"/>
      <c r="T11" s="45">
        <v>0</v>
      </c>
      <c r="U11" s="45">
        <v>0</v>
      </c>
      <c r="V11" s="45">
        <v>0</v>
      </c>
      <c r="W11" s="45">
        <v>0</v>
      </c>
      <c r="X11" s="45">
        <v>0</v>
      </c>
      <c r="Y11" s="76" t="s">
        <v>33</v>
      </c>
      <c r="Z11" s="76" t="s">
        <v>33</v>
      </c>
      <c r="AA11" s="45">
        <v>0</v>
      </c>
      <c r="AB11" s="117">
        <v>0</v>
      </c>
      <c r="AC11" s="117" t="s">
        <v>33</v>
      </c>
    </row>
    <row r="12" spans="1:34" ht="15.75" thickBot="1" x14ac:dyDescent="0.3">
      <c r="A12" s="13"/>
      <c r="B12" s="40" t="s">
        <v>35</v>
      </c>
      <c r="C12" s="46">
        <v>375.29999999999995</v>
      </c>
      <c r="D12" s="46">
        <v>437.30000000000007</v>
      </c>
      <c r="E12" s="46">
        <v>208.9</v>
      </c>
      <c r="F12" s="46">
        <v>152.5</v>
      </c>
      <c r="G12" s="46">
        <v>144.43199999999999</v>
      </c>
      <c r="H12" s="46">
        <v>167.02200000000002</v>
      </c>
      <c r="I12" s="46">
        <v>924.37569999999994</v>
      </c>
      <c r="J12" s="46">
        <v>444.37500000000006</v>
      </c>
      <c r="K12" s="46">
        <v>572.04500000000007</v>
      </c>
      <c r="L12" s="46">
        <v>1228.6809999999998</v>
      </c>
      <c r="M12" s="46">
        <v>1258.9640000000002</v>
      </c>
      <c r="N12" s="46">
        <v>1665.7310000000002</v>
      </c>
      <c r="O12" s="46">
        <v>1528</v>
      </c>
      <c r="P12" s="46">
        <v>1648</v>
      </c>
      <c r="Q12" s="46">
        <v>1522</v>
      </c>
      <c r="R12" s="46">
        <v>1642</v>
      </c>
      <c r="S12" s="70"/>
      <c r="T12" s="46">
        <v>1528</v>
      </c>
      <c r="U12" s="46">
        <v>1648</v>
      </c>
      <c r="V12" s="46">
        <v>1522</v>
      </c>
      <c r="W12" s="46">
        <v>1642</v>
      </c>
      <c r="X12" s="46">
        <v>866</v>
      </c>
      <c r="Y12" s="77">
        <v>925</v>
      </c>
      <c r="Z12" s="77">
        <v>556</v>
      </c>
      <c r="AA12" s="46">
        <v>497</v>
      </c>
      <c r="AB12" s="118">
        <v>1010</v>
      </c>
      <c r="AC12" s="118">
        <v>1101</v>
      </c>
    </row>
    <row r="13" spans="1:34" ht="15.75" thickBot="1" x14ac:dyDescent="0.3">
      <c r="B13" s="39" t="s">
        <v>36</v>
      </c>
      <c r="C13" s="45">
        <v>-227.6</v>
      </c>
      <c r="D13" s="45">
        <v>-275.10000000000002</v>
      </c>
      <c r="E13" s="45">
        <v>-36.799999999999997</v>
      </c>
      <c r="F13" s="45">
        <v>-0.1</v>
      </c>
      <c r="G13" s="45">
        <v>0</v>
      </c>
      <c r="H13" s="45">
        <v>0</v>
      </c>
      <c r="I13" s="45">
        <v>-355.8</v>
      </c>
      <c r="J13" s="45">
        <v>-256.2</v>
      </c>
      <c r="K13" s="45">
        <v>-375.90199999999999</v>
      </c>
      <c r="L13" s="45">
        <v>-877.904</v>
      </c>
      <c r="M13" s="45">
        <v>-916.90499999999997</v>
      </c>
      <c r="N13" s="45">
        <v>-1233.4849999999999</v>
      </c>
      <c r="O13" s="45">
        <v>-1112</v>
      </c>
      <c r="P13" s="45">
        <v>-1149</v>
      </c>
      <c r="Q13" s="45">
        <v>-958</v>
      </c>
      <c r="R13" s="45">
        <v>-1056</v>
      </c>
      <c r="S13" s="69"/>
      <c r="T13" s="45">
        <v>-1112</v>
      </c>
      <c r="U13" s="45">
        <v>-1149</v>
      </c>
      <c r="V13" s="45">
        <v>-958</v>
      </c>
      <c r="W13" s="45">
        <v>-1056</v>
      </c>
      <c r="X13" s="45">
        <v>-368</v>
      </c>
      <c r="Y13" s="76">
        <v>-330</v>
      </c>
      <c r="Z13" s="76">
        <v>-25</v>
      </c>
      <c r="AA13" s="45">
        <v>-40</v>
      </c>
      <c r="AB13" s="117">
        <v>-103</v>
      </c>
      <c r="AC13" s="117">
        <v>-204</v>
      </c>
    </row>
    <row r="14" spans="1:34" ht="15.75" thickBot="1" x14ac:dyDescent="0.3">
      <c r="A14" s="13"/>
      <c r="B14" s="40" t="s">
        <v>37</v>
      </c>
      <c r="C14" s="46">
        <v>147.69999999999999</v>
      </c>
      <c r="D14" s="46">
        <v>162.20000000000002</v>
      </c>
      <c r="E14" s="46">
        <v>172.10000000000002</v>
      </c>
      <c r="F14" s="46">
        <v>152.4</v>
      </c>
      <c r="G14" s="46">
        <v>144.43199999999999</v>
      </c>
      <c r="H14" s="46">
        <v>167.02200000000002</v>
      </c>
      <c r="I14" s="46">
        <v>568.57569999999987</v>
      </c>
      <c r="J14" s="46">
        <v>188.17500000000007</v>
      </c>
      <c r="K14" s="46">
        <v>196.143</v>
      </c>
      <c r="L14" s="46">
        <v>350.77700000000004</v>
      </c>
      <c r="M14" s="46">
        <v>342.05899999999997</v>
      </c>
      <c r="N14" s="46">
        <v>432.24600000000032</v>
      </c>
      <c r="O14" s="46">
        <v>417</v>
      </c>
      <c r="P14" s="46">
        <v>500</v>
      </c>
      <c r="Q14" s="46">
        <v>565</v>
      </c>
      <c r="R14" s="46">
        <v>586</v>
      </c>
      <c r="S14" s="70"/>
      <c r="T14" s="46">
        <v>417</v>
      </c>
      <c r="U14" s="46">
        <v>500</v>
      </c>
      <c r="V14" s="46">
        <v>565</v>
      </c>
      <c r="W14" s="46">
        <v>586</v>
      </c>
      <c r="X14" s="46">
        <v>497</v>
      </c>
      <c r="Y14" s="77">
        <v>596</v>
      </c>
      <c r="Z14" s="77">
        <v>530</v>
      </c>
      <c r="AA14" s="46">
        <v>457</v>
      </c>
      <c r="AB14" s="118">
        <v>906</v>
      </c>
      <c r="AC14" s="118">
        <v>897</v>
      </c>
    </row>
    <row r="15" spans="1:34" ht="15.75" thickBot="1" x14ac:dyDescent="0.3">
      <c r="B15" s="97" t="s">
        <v>38</v>
      </c>
      <c r="C15" s="44">
        <v>-23.343000000000004</v>
      </c>
      <c r="D15" s="44">
        <v>-23.606999999999999</v>
      </c>
      <c r="E15" s="44">
        <v>-20.625</v>
      </c>
      <c r="F15" s="44">
        <v>-18.724</v>
      </c>
      <c r="G15" s="44">
        <v>-24.412000000000003</v>
      </c>
      <c r="H15" s="44">
        <v>-27.277999999999999</v>
      </c>
      <c r="I15" s="44">
        <v>-26.986999999999998</v>
      </c>
      <c r="J15" s="44">
        <v>-30.2865</v>
      </c>
      <c r="K15" s="44">
        <v>-32.473500000000001</v>
      </c>
      <c r="L15" s="44">
        <v>-35.044499999999999</v>
      </c>
      <c r="M15" s="44">
        <v>-31.441000000000003</v>
      </c>
      <c r="N15" s="44">
        <v>-38.590000000000003</v>
      </c>
      <c r="O15" s="44">
        <v>-39</v>
      </c>
      <c r="P15" s="44">
        <v>-38</v>
      </c>
      <c r="Q15" s="44">
        <v>-44</v>
      </c>
      <c r="R15" s="44">
        <v>-52</v>
      </c>
      <c r="S15" s="69"/>
      <c r="T15" s="44">
        <v>-39</v>
      </c>
      <c r="U15" s="44">
        <v>-38</v>
      </c>
      <c r="V15" s="44">
        <v>-44</v>
      </c>
      <c r="W15" s="44">
        <v>-52</v>
      </c>
      <c r="X15" s="44">
        <v>-56</v>
      </c>
      <c r="Y15" s="75">
        <v>-61</v>
      </c>
      <c r="Z15" s="75">
        <v>-71</v>
      </c>
      <c r="AA15" s="44">
        <v>-71</v>
      </c>
      <c r="AB15" s="122">
        <v>-99</v>
      </c>
      <c r="AC15" s="122">
        <v>-112</v>
      </c>
    </row>
    <row r="16" spans="1:34" ht="15.75" thickBot="1" x14ac:dyDescent="0.3">
      <c r="B16" s="98" t="s">
        <v>39</v>
      </c>
      <c r="C16" s="93">
        <v>-41.28</v>
      </c>
      <c r="D16" s="93">
        <v>-38.65</v>
      </c>
      <c r="E16" s="93">
        <v>-40.692999999999998</v>
      </c>
      <c r="F16" s="93">
        <v>-51.195</v>
      </c>
      <c r="G16" s="93">
        <v>-33.108999999999995</v>
      </c>
      <c r="H16" s="93">
        <v>-39.978999999999999</v>
      </c>
      <c r="I16" s="93">
        <v>-41.226700000000008</v>
      </c>
      <c r="J16" s="93">
        <v>-52.340500000000006</v>
      </c>
      <c r="K16" s="93">
        <v>-54.659500000000008</v>
      </c>
      <c r="L16" s="93">
        <v>-49.706500000000005</v>
      </c>
      <c r="M16" s="93">
        <v>-53.919000000000004</v>
      </c>
      <c r="N16" s="93">
        <v>-64.225000000000009</v>
      </c>
      <c r="O16" s="93">
        <v>-62</v>
      </c>
      <c r="P16" s="93">
        <v>-73</v>
      </c>
      <c r="Q16" s="93">
        <v>-87</v>
      </c>
      <c r="R16" s="93">
        <v>-100</v>
      </c>
      <c r="S16" s="69"/>
      <c r="T16" s="93">
        <v>-62</v>
      </c>
      <c r="U16" s="93">
        <v>-73</v>
      </c>
      <c r="V16" s="93">
        <v>-87</v>
      </c>
      <c r="W16" s="93">
        <v>-100</v>
      </c>
      <c r="X16" s="93">
        <v>-95</v>
      </c>
      <c r="Y16" s="99">
        <v>-119</v>
      </c>
      <c r="Z16" s="99">
        <v>-140</v>
      </c>
      <c r="AA16" s="93">
        <v>-163</v>
      </c>
      <c r="AB16" s="119">
        <v>-172</v>
      </c>
      <c r="AC16" s="119">
        <v>-184</v>
      </c>
    </row>
    <row r="17" spans="1:29" ht="15.75" thickBot="1" x14ac:dyDescent="0.3">
      <c r="A17" s="13"/>
      <c r="B17" s="40" t="s">
        <v>40</v>
      </c>
      <c r="C17" s="46">
        <v>83.100000000000009</v>
      </c>
      <c r="D17" s="46">
        <v>99.938999999999993</v>
      </c>
      <c r="E17" s="46">
        <v>110.82899999999998</v>
      </c>
      <c r="F17" s="46">
        <v>82.5</v>
      </c>
      <c r="G17" s="46">
        <v>86.8</v>
      </c>
      <c r="H17" s="46">
        <v>99.7</v>
      </c>
      <c r="I17" s="46">
        <v>500.30000000000007</v>
      </c>
      <c r="J17" s="46">
        <v>105.5</v>
      </c>
      <c r="K17" s="46">
        <v>109.01</v>
      </c>
      <c r="L17" s="46">
        <v>266.02600000000001</v>
      </c>
      <c r="M17" s="46">
        <v>256.69900000000001</v>
      </c>
      <c r="N17" s="46">
        <v>329.43100000000027</v>
      </c>
      <c r="O17" s="46">
        <v>315</v>
      </c>
      <c r="P17" s="46">
        <v>388</v>
      </c>
      <c r="Q17" s="46">
        <v>433</v>
      </c>
      <c r="R17" s="46">
        <v>434</v>
      </c>
      <c r="S17" s="70"/>
      <c r="T17" s="46">
        <v>315</v>
      </c>
      <c r="U17" s="46">
        <v>388</v>
      </c>
      <c r="V17" s="46">
        <v>433</v>
      </c>
      <c r="W17" s="46">
        <v>434</v>
      </c>
      <c r="X17" s="46">
        <v>346</v>
      </c>
      <c r="Y17" s="77">
        <v>417</v>
      </c>
      <c r="Z17" s="77">
        <v>319</v>
      </c>
      <c r="AA17" s="46">
        <v>223</v>
      </c>
      <c r="AB17" s="118">
        <v>636</v>
      </c>
      <c r="AC17" s="118">
        <v>601</v>
      </c>
    </row>
    <row r="18" spans="1:29" ht="15.75" thickBot="1" x14ac:dyDescent="0.3">
      <c r="B18" s="39" t="s">
        <v>41</v>
      </c>
      <c r="C18" s="45">
        <v>-43.6</v>
      </c>
      <c r="D18" s="45">
        <v>-44.400000000000006</v>
      </c>
      <c r="E18" s="45">
        <v>-48.1</v>
      </c>
      <c r="F18" s="45">
        <v>-93.500000000000014</v>
      </c>
      <c r="G18" s="45">
        <v>-39.6</v>
      </c>
      <c r="H18" s="45">
        <v>-42.099999999999994</v>
      </c>
      <c r="I18" s="45">
        <v>-39.1</v>
      </c>
      <c r="J18" s="45">
        <v>-39.499999999999993</v>
      </c>
      <c r="K18" s="45">
        <v>-37.520000000000003</v>
      </c>
      <c r="L18" s="45">
        <v>-40.387999999999998</v>
      </c>
      <c r="M18" s="45">
        <v>-56.722999999999999</v>
      </c>
      <c r="N18" s="45">
        <v>-53.472000000000001</v>
      </c>
      <c r="O18" s="45">
        <v>-82</v>
      </c>
      <c r="P18" s="45">
        <v>-90</v>
      </c>
      <c r="Q18" s="45">
        <v>-116</v>
      </c>
      <c r="R18" s="45">
        <v>-171</v>
      </c>
      <c r="S18" s="69"/>
      <c r="T18" s="45">
        <v>-82</v>
      </c>
      <c r="U18" s="45">
        <v>-90</v>
      </c>
      <c r="V18" s="45">
        <v>-116</v>
      </c>
      <c r="W18" s="45">
        <v>-171</v>
      </c>
      <c r="X18" s="45">
        <v>-140</v>
      </c>
      <c r="Y18" s="76">
        <v>-155</v>
      </c>
      <c r="Z18" s="76">
        <v>-161</v>
      </c>
      <c r="AA18" s="45">
        <v>-160</v>
      </c>
      <c r="AB18" s="117">
        <v>-230</v>
      </c>
      <c r="AC18" s="117">
        <v>-236</v>
      </c>
    </row>
    <row r="19" spans="1:29" ht="15.75" thickBot="1" x14ac:dyDescent="0.3">
      <c r="A19" s="13"/>
      <c r="B19" s="40" t="s">
        <v>42</v>
      </c>
      <c r="C19" s="46">
        <v>39.5</v>
      </c>
      <c r="D19" s="46">
        <v>55.499999999999993</v>
      </c>
      <c r="E19" s="46">
        <v>62.7</v>
      </c>
      <c r="F19" s="46">
        <v>-11</v>
      </c>
      <c r="G19" s="46">
        <v>47.199999999999989</v>
      </c>
      <c r="H19" s="46">
        <v>57.499999999999993</v>
      </c>
      <c r="I19" s="46">
        <v>461.2</v>
      </c>
      <c r="J19" s="46">
        <v>65.900000000000006</v>
      </c>
      <c r="K19" s="46">
        <v>71.489999999999995</v>
      </c>
      <c r="L19" s="46">
        <v>225.63800000000001</v>
      </c>
      <c r="M19" s="46">
        <v>199.976</v>
      </c>
      <c r="N19" s="46">
        <v>275.95900000000029</v>
      </c>
      <c r="O19" s="46">
        <v>233</v>
      </c>
      <c r="P19" s="46">
        <v>298</v>
      </c>
      <c r="Q19" s="46">
        <v>317</v>
      </c>
      <c r="R19" s="46">
        <v>263</v>
      </c>
      <c r="S19" s="70"/>
      <c r="T19" s="46">
        <v>233</v>
      </c>
      <c r="U19" s="46">
        <v>298</v>
      </c>
      <c r="V19" s="46">
        <v>317</v>
      </c>
      <c r="W19" s="46">
        <v>263</v>
      </c>
      <c r="X19" s="46">
        <v>206</v>
      </c>
      <c r="Y19" s="46">
        <v>262</v>
      </c>
      <c r="Z19" s="46">
        <v>159</v>
      </c>
      <c r="AA19" s="46">
        <v>63</v>
      </c>
      <c r="AB19" s="118">
        <v>406</v>
      </c>
      <c r="AC19" s="118">
        <v>364</v>
      </c>
    </row>
    <row r="20" spans="1:29" x14ac:dyDescent="0.25">
      <c r="C20" s="7"/>
      <c r="D20" s="7"/>
      <c r="E20" s="7"/>
      <c r="F20" s="7"/>
      <c r="H20" s="50"/>
      <c r="I20" s="50"/>
      <c r="J20" s="50"/>
      <c r="K20" s="50"/>
      <c r="L20" s="50"/>
      <c r="M20" s="50"/>
      <c r="N20" s="50"/>
      <c r="O20" s="50"/>
      <c r="P20" s="50"/>
      <c r="Q20" s="50"/>
      <c r="R20" s="50"/>
      <c r="S20" s="60"/>
      <c r="T20" s="52"/>
      <c r="U20" s="50"/>
      <c r="V20" s="50"/>
      <c r="W20" s="50"/>
      <c r="X20" s="50"/>
      <c r="Y20" s="50"/>
      <c r="Z20" s="50"/>
      <c r="AB20" s="123"/>
    </row>
    <row r="21" spans="1:29" ht="24.95" customHeight="1" x14ac:dyDescent="0.25">
      <c r="A21" s="2"/>
      <c r="B21" s="2" t="s">
        <v>43</v>
      </c>
      <c r="C21" s="24"/>
      <c r="D21" s="24"/>
      <c r="E21" s="24"/>
      <c r="F21" s="24"/>
      <c r="S21" s="56"/>
      <c r="T21" s="3" t="s">
        <v>18</v>
      </c>
      <c r="U21" s="34" t="s">
        <v>19</v>
      </c>
      <c r="V21" s="34" t="s">
        <v>20</v>
      </c>
      <c r="W21" s="34" t="s">
        <v>21</v>
      </c>
      <c r="X21" s="34" t="s">
        <v>22</v>
      </c>
      <c r="Y21" s="34" t="s">
        <v>23</v>
      </c>
      <c r="Z21" s="34" t="s">
        <v>24</v>
      </c>
      <c r="AA21" s="34" t="s">
        <v>25</v>
      </c>
      <c r="AB21" s="120" t="s">
        <v>26</v>
      </c>
      <c r="AC21" s="34" t="s">
        <v>97</v>
      </c>
    </row>
    <row r="22" spans="1:29" ht="15.75" thickBot="1" x14ac:dyDescent="0.3">
      <c r="B22" s="35" t="s">
        <v>29</v>
      </c>
      <c r="C22" s="25"/>
      <c r="D22" s="25"/>
      <c r="E22" s="25"/>
      <c r="F22" s="25"/>
      <c r="G22" s="25"/>
      <c r="H22" s="25"/>
      <c r="I22" s="25"/>
      <c r="J22" s="25"/>
      <c r="K22" s="25"/>
      <c r="L22" s="25"/>
      <c r="M22" s="25"/>
      <c r="N22" s="25"/>
      <c r="O22" s="25"/>
      <c r="P22" s="25"/>
      <c r="Q22" s="25"/>
      <c r="R22" s="25"/>
      <c r="S22" s="61"/>
      <c r="T22" s="25"/>
      <c r="U22" s="25"/>
      <c r="V22" s="25"/>
      <c r="W22" s="25"/>
      <c r="X22" s="25"/>
      <c r="Y22" s="25"/>
      <c r="Z22" s="25"/>
      <c r="AA22" s="25"/>
      <c r="AB22" s="25"/>
      <c r="AC22" s="25"/>
    </row>
    <row r="23" spans="1:29" ht="16.5" thickTop="1" thickBot="1" x14ac:dyDescent="0.3">
      <c r="B23" s="37"/>
      <c r="C23" s="5"/>
      <c r="D23" s="5"/>
      <c r="E23" s="5"/>
      <c r="F23" s="5"/>
      <c r="G23" s="5"/>
      <c r="H23" s="5"/>
      <c r="I23" s="5"/>
      <c r="J23" s="5"/>
      <c r="K23" s="5"/>
      <c r="L23" s="5"/>
      <c r="M23" s="5"/>
      <c r="N23" s="5"/>
      <c r="O23" s="5"/>
      <c r="P23" s="5"/>
      <c r="Q23" s="5"/>
      <c r="R23" s="5"/>
      <c r="S23" s="58"/>
      <c r="T23" s="5"/>
      <c r="U23" s="5"/>
      <c r="V23" s="5"/>
      <c r="W23" s="5"/>
      <c r="X23" s="26"/>
      <c r="Y23" s="26"/>
      <c r="Z23" s="26"/>
      <c r="AA23" s="26"/>
      <c r="AB23" s="124"/>
      <c r="AC23" s="124"/>
    </row>
    <row r="24" spans="1:29" ht="15.75" thickBot="1" x14ac:dyDescent="0.3">
      <c r="B24" s="37" t="s">
        <v>30</v>
      </c>
      <c r="C24" s="44">
        <v>102.5</v>
      </c>
      <c r="D24" s="44">
        <v>115.9</v>
      </c>
      <c r="E24" s="44">
        <v>150.19999999999999</v>
      </c>
      <c r="F24" s="44">
        <v>129.5</v>
      </c>
      <c r="G24" s="44">
        <v>125.3</v>
      </c>
      <c r="H24" s="44">
        <v>142.80000000000001</v>
      </c>
      <c r="I24" s="44">
        <v>138.6</v>
      </c>
      <c r="J24" s="44">
        <v>125.5</v>
      </c>
      <c r="K24" s="44">
        <v>126.18599999999999</v>
      </c>
      <c r="L24" s="44">
        <v>142.398</v>
      </c>
      <c r="M24" s="44">
        <v>145.91899999999998</v>
      </c>
      <c r="N24" s="44">
        <v>169.24</v>
      </c>
      <c r="O24" s="44">
        <v>197</v>
      </c>
      <c r="P24" s="44">
        <v>258</v>
      </c>
      <c r="Q24" s="44">
        <v>343</v>
      </c>
      <c r="R24" s="44">
        <v>365</v>
      </c>
      <c r="S24" s="69"/>
      <c r="T24" s="44">
        <v>197</v>
      </c>
      <c r="U24" s="44">
        <v>258</v>
      </c>
      <c r="V24" s="44">
        <v>343</v>
      </c>
      <c r="W24" s="44">
        <v>365</v>
      </c>
      <c r="X24" s="44">
        <v>391</v>
      </c>
      <c r="Y24" s="44">
        <v>458</v>
      </c>
      <c r="Z24" s="44">
        <v>457</v>
      </c>
      <c r="AA24" s="44">
        <v>402</v>
      </c>
      <c r="AB24" s="122">
        <v>924</v>
      </c>
      <c r="AC24" s="122">
        <v>969</v>
      </c>
    </row>
    <row r="25" spans="1:29" ht="15.75" thickBot="1" x14ac:dyDescent="0.3">
      <c r="B25" s="37" t="s">
        <v>31</v>
      </c>
      <c r="C25" s="44"/>
      <c r="D25" s="44"/>
      <c r="E25" s="44"/>
      <c r="F25" s="44"/>
      <c r="G25" s="44">
        <v>1.732</v>
      </c>
      <c r="H25" s="44">
        <v>1.8839999999999999</v>
      </c>
      <c r="I25" s="44">
        <v>2.3037000000000001</v>
      </c>
      <c r="J25" s="44">
        <v>5.9749999999999996</v>
      </c>
      <c r="K25" s="44">
        <v>10.61</v>
      </c>
      <c r="L25" s="44">
        <v>7.2869999999999999</v>
      </c>
      <c r="M25" s="44">
        <v>9.4960000000000004</v>
      </c>
      <c r="N25" s="44">
        <v>10.933999999999999</v>
      </c>
      <c r="O25" s="44">
        <v>12</v>
      </c>
      <c r="P25" s="44">
        <v>14</v>
      </c>
      <c r="Q25" s="44">
        <v>14</v>
      </c>
      <c r="R25" s="44">
        <v>14</v>
      </c>
      <c r="S25" s="69"/>
      <c r="T25" s="44">
        <v>0</v>
      </c>
      <c r="U25" s="44">
        <v>0</v>
      </c>
      <c r="V25" s="44">
        <v>0</v>
      </c>
      <c r="W25" s="44">
        <v>0</v>
      </c>
      <c r="X25" s="44" t="s">
        <v>33</v>
      </c>
      <c r="Y25" s="44">
        <v>0</v>
      </c>
      <c r="Z25" s="44" t="s">
        <v>33</v>
      </c>
      <c r="AA25" s="44">
        <v>0</v>
      </c>
      <c r="AB25" s="122">
        <v>0</v>
      </c>
      <c r="AC25" s="122">
        <v>0</v>
      </c>
    </row>
    <row r="26" spans="1:29" ht="15.75" thickBot="1" x14ac:dyDescent="0.3">
      <c r="B26" s="38" t="s">
        <v>32</v>
      </c>
      <c r="C26" s="44"/>
      <c r="D26" s="44"/>
      <c r="E26" s="44"/>
      <c r="F26" s="44"/>
      <c r="G26" s="44">
        <v>0</v>
      </c>
      <c r="H26" s="44">
        <v>0</v>
      </c>
      <c r="I26" s="44">
        <v>0</v>
      </c>
      <c r="J26" s="44">
        <v>0</v>
      </c>
      <c r="K26" s="44">
        <v>0</v>
      </c>
      <c r="L26" s="44">
        <v>0</v>
      </c>
      <c r="M26" s="44">
        <v>0</v>
      </c>
      <c r="N26" s="44">
        <v>0</v>
      </c>
      <c r="O26" s="44">
        <v>0</v>
      </c>
      <c r="P26" s="44">
        <v>0</v>
      </c>
      <c r="Q26" s="44">
        <v>0</v>
      </c>
      <c r="R26" s="44" t="s">
        <v>33</v>
      </c>
      <c r="S26" s="69"/>
      <c r="T26" s="44">
        <v>0</v>
      </c>
      <c r="U26" s="44">
        <v>0</v>
      </c>
      <c r="V26" s="44">
        <v>0</v>
      </c>
      <c r="W26" s="44">
        <v>0</v>
      </c>
      <c r="X26" s="44" t="s">
        <v>33</v>
      </c>
      <c r="Y26" s="44">
        <v>0</v>
      </c>
      <c r="Z26" s="44" t="s">
        <v>33</v>
      </c>
      <c r="AA26" s="44">
        <v>0</v>
      </c>
      <c r="AB26" s="122">
        <v>0</v>
      </c>
      <c r="AC26" s="122">
        <v>0</v>
      </c>
    </row>
    <row r="27" spans="1:29" ht="15.75" thickBot="1" x14ac:dyDescent="0.3">
      <c r="B27" s="39" t="s">
        <v>44</v>
      </c>
      <c r="C27" s="45"/>
      <c r="D27" s="45"/>
      <c r="E27" s="45"/>
      <c r="F27" s="45"/>
      <c r="G27" s="45">
        <v>0</v>
      </c>
      <c r="H27" s="45">
        <v>0</v>
      </c>
      <c r="I27" s="45">
        <v>0</v>
      </c>
      <c r="J27" s="45">
        <v>0</v>
      </c>
      <c r="K27" s="45">
        <v>0</v>
      </c>
      <c r="L27" s="45">
        <v>0</v>
      </c>
      <c r="M27" s="45">
        <v>0</v>
      </c>
      <c r="N27" s="45">
        <v>0</v>
      </c>
      <c r="O27" s="45">
        <v>0</v>
      </c>
      <c r="P27" s="45">
        <v>0</v>
      </c>
      <c r="Q27" s="45">
        <v>0</v>
      </c>
      <c r="R27" s="45" t="s">
        <v>33</v>
      </c>
      <c r="S27" s="69"/>
      <c r="T27" s="45">
        <v>0</v>
      </c>
      <c r="U27" s="45">
        <v>0</v>
      </c>
      <c r="V27" s="45">
        <v>0</v>
      </c>
      <c r="W27" s="45">
        <v>0</v>
      </c>
      <c r="X27" s="45" t="s">
        <v>33</v>
      </c>
      <c r="Y27" s="45">
        <v>0</v>
      </c>
      <c r="Z27" s="87" t="s">
        <v>33</v>
      </c>
      <c r="AA27" s="45">
        <v>0</v>
      </c>
      <c r="AB27" s="117">
        <v>0</v>
      </c>
      <c r="AC27" s="117">
        <v>0</v>
      </c>
    </row>
    <row r="28" spans="1:29" ht="15.75" thickBot="1" x14ac:dyDescent="0.3">
      <c r="A28" s="13"/>
      <c r="B28" s="40" t="s">
        <v>35</v>
      </c>
      <c r="C28" s="46">
        <v>102.5</v>
      </c>
      <c r="D28" s="46">
        <v>115.9</v>
      </c>
      <c r="E28" s="46">
        <v>150.19999999999999</v>
      </c>
      <c r="F28" s="46">
        <v>129.5</v>
      </c>
      <c r="G28" s="46">
        <v>127.032</v>
      </c>
      <c r="H28" s="46">
        <v>144.684</v>
      </c>
      <c r="I28" s="46">
        <v>140.90369999999999</v>
      </c>
      <c r="J28" s="46">
        <v>131.47499999999999</v>
      </c>
      <c r="K28" s="46">
        <v>136.79599999999999</v>
      </c>
      <c r="L28" s="46">
        <v>149.685</v>
      </c>
      <c r="M28" s="46">
        <v>155.41499999999999</v>
      </c>
      <c r="N28" s="46">
        <v>180.17400000000001</v>
      </c>
      <c r="O28" s="46">
        <v>208</v>
      </c>
      <c r="P28" s="46">
        <v>272</v>
      </c>
      <c r="Q28" s="46">
        <v>357</v>
      </c>
      <c r="R28" s="46">
        <v>379</v>
      </c>
      <c r="S28" s="69"/>
      <c r="T28" s="46">
        <v>197</v>
      </c>
      <c r="U28" s="46">
        <v>258</v>
      </c>
      <c r="V28" s="46">
        <v>343</v>
      </c>
      <c r="W28" s="46">
        <v>365</v>
      </c>
      <c r="X28" s="46">
        <v>391</v>
      </c>
      <c r="Y28" s="46">
        <v>458</v>
      </c>
      <c r="Z28" s="46">
        <v>457</v>
      </c>
      <c r="AA28" s="46">
        <v>402</v>
      </c>
      <c r="AB28" s="118">
        <v>924</v>
      </c>
      <c r="AC28" s="118">
        <v>969</v>
      </c>
    </row>
    <row r="29" spans="1:29" ht="15.75" thickBot="1" x14ac:dyDescent="0.3">
      <c r="B29" s="39" t="s">
        <v>36</v>
      </c>
      <c r="C29" s="45"/>
      <c r="D29" s="45"/>
      <c r="E29" s="45"/>
      <c r="F29" s="45"/>
      <c r="G29" s="45">
        <v>0</v>
      </c>
      <c r="H29" s="45">
        <v>0</v>
      </c>
      <c r="I29" s="45">
        <v>0</v>
      </c>
      <c r="J29" s="45">
        <v>0</v>
      </c>
      <c r="K29" s="45">
        <v>0</v>
      </c>
      <c r="L29" s="45">
        <v>0</v>
      </c>
      <c r="M29" s="45">
        <v>0</v>
      </c>
      <c r="N29" s="45">
        <v>0</v>
      </c>
      <c r="O29" s="45">
        <v>0</v>
      </c>
      <c r="P29" s="45" t="s">
        <v>33</v>
      </c>
      <c r="Q29" s="45" t="s">
        <v>33</v>
      </c>
      <c r="R29" s="45">
        <v>0</v>
      </c>
      <c r="S29" s="69"/>
      <c r="T29" s="45">
        <v>0</v>
      </c>
      <c r="U29" s="45">
        <v>0</v>
      </c>
      <c r="V29" s="45">
        <v>0</v>
      </c>
      <c r="W29" s="45">
        <v>0</v>
      </c>
      <c r="X29" s="45">
        <v>0</v>
      </c>
      <c r="Y29" s="45">
        <v>0</v>
      </c>
      <c r="Z29" s="45" t="s">
        <v>33</v>
      </c>
      <c r="AA29" s="45">
        <v>0</v>
      </c>
      <c r="AB29" s="117">
        <v>-79</v>
      </c>
      <c r="AC29" s="117">
        <v>-161</v>
      </c>
    </row>
    <row r="30" spans="1:29" ht="15.75" thickBot="1" x14ac:dyDescent="0.3">
      <c r="A30" s="13"/>
      <c r="B30" s="40" t="s">
        <v>45</v>
      </c>
      <c r="C30" s="46">
        <v>102.5</v>
      </c>
      <c r="D30" s="46">
        <v>115.9</v>
      </c>
      <c r="E30" s="46">
        <v>150.19999999999999</v>
      </c>
      <c r="F30" s="46">
        <v>129.5</v>
      </c>
      <c r="G30" s="46">
        <v>127.032</v>
      </c>
      <c r="H30" s="46">
        <v>144.684</v>
      </c>
      <c r="I30" s="46">
        <v>140.90369999999999</v>
      </c>
      <c r="J30" s="46">
        <v>131.47499999999999</v>
      </c>
      <c r="K30" s="46">
        <v>136.79599999999999</v>
      </c>
      <c r="L30" s="46">
        <v>149.685</v>
      </c>
      <c r="M30" s="46">
        <v>155.41499999999999</v>
      </c>
      <c r="N30" s="46">
        <v>180.17400000000001</v>
      </c>
      <c r="O30" s="46">
        <v>208</v>
      </c>
      <c r="P30" s="46">
        <v>271</v>
      </c>
      <c r="Q30" s="46">
        <v>357</v>
      </c>
      <c r="R30" s="46">
        <v>379</v>
      </c>
      <c r="S30" s="69"/>
      <c r="T30" s="46">
        <v>197</v>
      </c>
      <c r="U30" s="46">
        <v>258</v>
      </c>
      <c r="V30" s="46">
        <v>343</v>
      </c>
      <c r="W30" s="46">
        <v>365</v>
      </c>
      <c r="X30" s="46">
        <v>391</v>
      </c>
      <c r="Y30" s="46">
        <v>458</v>
      </c>
      <c r="Z30" s="46">
        <v>457</v>
      </c>
      <c r="AA30" s="46">
        <v>402</v>
      </c>
      <c r="AB30" s="118">
        <v>844</v>
      </c>
      <c r="AC30" s="118">
        <v>808</v>
      </c>
    </row>
    <row r="31" spans="1:29" ht="15.75" thickBot="1" x14ac:dyDescent="0.3">
      <c r="B31" s="38" t="s">
        <v>38</v>
      </c>
      <c r="C31" s="47">
        <v>-3.113</v>
      </c>
      <c r="D31" s="47">
        <v>-2.6890000000000001</v>
      </c>
      <c r="E31" s="47">
        <v>-2.9159999999999999</v>
      </c>
      <c r="F31" s="47">
        <v>-2.6080000000000001</v>
      </c>
      <c r="G31" s="47">
        <v>-3.6739999999999999</v>
      </c>
      <c r="H31" s="47">
        <v>-3.9039999999999999</v>
      </c>
      <c r="I31" s="47">
        <v>-3.625</v>
      </c>
      <c r="J31" s="47">
        <v>-3.8930000000000002</v>
      </c>
      <c r="K31" s="47">
        <v>-4.1830000000000007</v>
      </c>
      <c r="L31" s="47">
        <v>-4.0910000000000002</v>
      </c>
      <c r="M31" s="47">
        <v>-2.9510000000000001</v>
      </c>
      <c r="N31" s="47">
        <v>-6.3159999999999998</v>
      </c>
      <c r="O31" s="47">
        <v>-7</v>
      </c>
      <c r="P31" s="47">
        <v>-8</v>
      </c>
      <c r="Q31" s="47">
        <v>-9</v>
      </c>
      <c r="R31" s="47">
        <v>-9</v>
      </c>
      <c r="S31" s="69"/>
      <c r="T31" s="47">
        <v>-5</v>
      </c>
      <c r="U31" s="47">
        <v>-5</v>
      </c>
      <c r="V31" s="47">
        <v>-5</v>
      </c>
      <c r="W31" s="47">
        <v>-6</v>
      </c>
      <c r="X31" s="47">
        <v>-5</v>
      </c>
      <c r="Y31" s="79">
        <v>-5</v>
      </c>
      <c r="Z31" s="79">
        <v>-9</v>
      </c>
      <c r="AA31" s="47">
        <v>-8</v>
      </c>
      <c r="AB31" s="125">
        <v>-24</v>
      </c>
      <c r="AC31" s="125">
        <v>-23</v>
      </c>
    </row>
    <row r="32" spans="1:29" ht="15.75" thickBot="1" x14ac:dyDescent="0.3">
      <c r="B32" s="39" t="s">
        <v>39</v>
      </c>
      <c r="C32" s="45">
        <v>-17.699000000000002</v>
      </c>
      <c r="D32" s="45">
        <v>-19.018999999999998</v>
      </c>
      <c r="E32" s="45">
        <v>-22.434999999999999</v>
      </c>
      <c r="F32" s="45">
        <v>-23.056999999999999</v>
      </c>
      <c r="G32" s="45">
        <v>-15.551</v>
      </c>
      <c r="H32" s="45">
        <v>-20.035</v>
      </c>
      <c r="I32" s="45">
        <v>-18.402699999999999</v>
      </c>
      <c r="J32" s="45">
        <v>-20.853000000000002</v>
      </c>
      <c r="K32" s="45">
        <v>-26.931999999999999</v>
      </c>
      <c r="L32" s="45">
        <v>-24.766999999999999</v>
      </c>
      <c r="M32" s="45">
        <v>-25.689</v>
      </c>
      <c r="N32" s="45">
        <v>-34.74</v>
      </c>
      <c r="O32" s="45">
        <v>-33</v>
      </c>
      <c r="P32" s="45">
        <v>-43</v>
      </c>
      <c r="Q32" s="45">
        <v>-52</v>
      </c>
      <c r="R32" s="45">
        <v>-61</v>
      </c>
      <c r="S32" s="69"/>
      <c r="T32" s="45">
        <v>-28</v>
      </c>
      <c r="U32" s="45">
        <v>-37</v>
      </c>
      <c r="V32" s="45">
        <v>-47</v>
      </c>
      <c r="W32" s="45">
        <v>-55</v>
      </c>
      <c r="X32" s="45">
        <v>-55</v>
      </c>
      <c r="Y32" s="74">
        <v>-78</v>
      </c>
      <c r="Z32" s="74">
        <v>-69</v>
      </c>
      <c r="AA32" s="45">
        <v>-74</v>
      </c>
      <c r="AB32" s="117">
        <v>-116</v>
      </c>
      <c r="AC32" s="117">
        <v>-126</v>
      </c>
    </row>
    <row r="33" spans="1:29" ht="15.75" thickBot="1" x14ac:dyDescent="0.3">
      <c r="A33" s="13"/>
      <c r="B33" s="40" t="s">
        <v>46</v>
      </c>
      <c r="C33" s="46">
        <v>81.5</v>
      </c>
      <c r="D33" s="46">
        <v>94.239000000000004</v>
      </c>
      <c r="E33" s="46">
        <v>124.82899999999999</v>
      </c>
      <c r="F33" s="46">
        <v>103.8</v>
      </c>
      <c r="G33" s="46">
        <v>107.8</v>
      </c>
      <c r="H33" s="46">
        <v>120.7</v>
      </c>
      <c r="I33" s="46">
        <v>118.8</v>
      </c>
      <c r="J33" s="46">
        <v>106.7</v>
      </c>
      <c r="K33" s="46">
        <v>105.681</v>
      </c>
      <c r="L33" s="46">
        <v>120.827</v>
      </c>
      <c r="M33" s="46">
        <v>126.77500000000001</v>
      </c>
      <c r="N33" s="46">
        <v>139.11799999999999</v>
      </c>
      <c r="O33" s="46">
        <v>168</v>
      </c>
      <c r="P33" s="46">
        <v>221</v>
      </c>
      <c r="Q33" s="46">
        <v>296</v>
      </c>
      <c r="R33" s="46">
        <v>309</v>
      </c>
      <c r="S33" s="69"/>
      <c r="T33" s="46">
        <v>164</v>
      </c>
      <c r="U33" s="46">
        <v>216</v>
      </c>
      <c r="V33" s="46">
        <v>291</v>
      </c>
      <c r="W33" s="46">
        <v>304</v>
      </c>
      <c r="X33" s="46">
        <v>331</v>
      </c>
      <c r="Y33" s="46">
        <v>374</v>
      </c>
      <c r="Z33" s="46">
        <v>379</v>
      </c>
      <c r="AA33" s="46">
        <v>320</v>
      </c>
      <c r="AB33" s="118">
        <v>704</v>
      </c>
      <c r="AC33" s="118">
        <v>660</v>
      </c>
    </row>
    <row r="34" spans="1:29" ht="15.75" thickBot="1" x14ac:dyDescent="0.3">
      <c r="B34" s="39" t="s">
        <v>41</v>
      </c>
      <c r="C34" s="45">
        <v>-40.5</v>
      </c>
      <c r="D34" s="45">
        <v>-39.200000000000003</v>
      </c>
      <c r="E34" s="45">
        <v>-45.8</v>
      </c>
      <c r="F34" s="45">
        <v>-90.7</v>
      </c>
      <c r="G34" s="45">
        <v>-38.5</v>
      </c>
      <c r="H34" s="45">
        <v>-40.9</v>
      </c>
      <c r="I34" s="45">
        <v>-37.9</v>
      </c>
      <c r="J34" s="45">
        <v>-38.5</v>
      </c>
      <c r="K34" s="45">
        <v>-35.99</v>
      </c>
      <c r="L34" s="45">
        <v>-38.671999999999997</v>
      </c>
      <c r="M34" s="45">
        <v>-37.799999999999997</v>
      </c>
      <c r="N34" s="45">
        <v>-51.524000000000001</v>
      </c>
      <c r="O34" s="45">
        <v>-67</v>
      </c>
      <c r="P34" s="45">
        <v>-83</v>
      </c>
      <c r="Q34" s="45">
        <v>-107</v>
      </c>
      <c r="R34" s="45">
        <v>-155</v>
      </c>
      <c r="S34" s="69"/>
      <c r="T34" s="45">
        <v>-67</v>
      </c>
      <c r="U34" s="45">
        <v>-83</v>
      </c>
      <c r="V34" s="45">
        <v>-107</v>
      </c>
      <c r="W34" s="45">
        <v>-155</v>
      </c>
      <c r="X34" s="45">
        <v>-125</v>
      </c>
      <c r="Y34" s="45">
        <v>-144</v>
      </c>
      <c r="Z34" s="45">
        <v>-149</v>
      </c>
      <c r="AA34" s="45">
        <v>-149</v>
      </c>
      <c r="AB34" s="117">
        <v>-221</v>
      </c>
      <c r="AC34" s="117">
        <v>-227</v>
      </c>
    </row>
    <row r="35" spans="1:29" ht="15.75" thickBot="1" x14ac:dyDescent="0.3">
      <c r="A35" s="13"/>
      <c r="B35" s="40" t="s">
        <v>42</v>
      </c>
      <c r="C35" s="46">
        <v>41</v>
      </c>
      <c r="D35" s="46">
        <v>55.1</v>
      </c>
      <c r="E35" s="46">
        <v>79</v>
      </c>
      <c r="F35" s="46">
        <v>13.1</v>
      </c>
      <c r="G35" s="46">
        <v>69.3</v>
      </c>
      <c r="H35" s="46">
        <v>79.8</v>
      </c>
      <c r="I35" s="46">
        <v>81</v>
      </c>
      <c r="J35" s="46">
        <v>68.2</v>
      </c>
      <c r="K35" s="46">
        <v>69.691000000000003</v>
      </c>
      <c r="L35" s="46">
        <v>82.155000000000001</v>
      </c>
      <c r="M35" s="46">
        <v>88.974999999999994</v>
      </c>
      <c r="N35" s="46">
        <v>87.593999999999994</v>
      </c>
      <c r="O35" s="46">
        <v>101</v>
      </c>
      <c r="P35" s="46">
        <v>138</v>
      </c>
      <c r="Q35" s="46">
        <v>190</v>
      </c>
      <c r="R35" s="46">
        <v>154</v>
      </c>
      <c r="S35" s="69"/>
      <c r="T35" s="46">
        <v>97</v>
      </c>
      <c r="U35" s="46">
        <v>133</v>
      </c>
      <c r="V35" s="46">
        <v>184</v>
      </c>
      <c r="W35" s="46">
        <v>149</v>
      </c>
      <c r="X35" s="46">
        <v>206</v>
      </c>
      <c r="Y35" s="46">
        <v>230</v>
      </c>
      <c r="Z35" s="46">
        <v>230</v>
      </c>
      <c r="AA35" s="46">
        <v>171</v>
      </c>
      <c r="AB35" s="118">
        <v>483</v>
      </c>
      <c r="AC35" s="118">
        <v>432</v>
      </c>
    </row>
    <row r="36" spans="1:29" x14ac:dyDescent="0.25">
      <c r="C36" s="7"/>
      <c r="D36" s="7"/>
      <c r="E36" s="7"/>
      <c r="F36" s="7"/>
      <c r="S36" s="59"/>
      <c r="T36" s="53"/>
    </row>
    <row r="37" spans="1:29" x14ac:dyDescent="0.25">
      <c r="C37" s="7"/>
      <c r="D37" s="7"/>
      <c r="E37" s="7"/>
      <c r="F37" s="7"/>
      <c r="S37" s="56"/>
    </row>
    <row r="38" spans="1:29" ht="26.1" hidden="1" customHeight="1" outlineLevel="1" x14ac:dyDescent="0.25">
      <c r="A38" s="2"/>
      <c r="B38" s="2" t="s">
        <v>47</v>
      </c>
      <c r="C38" s="27"/>
      <c r="D38" s="27"/>
      <c r="E38" s="27"/>
      <c r="F38" s="27"/>
      <c r="S38" s="56"/>
      <c r="T38" s="172" t="s">
        <v>48</v>
      </c>
      <c r="U38" s="173"/>
      <c r="V38" s="173"/>
      <c r="W38" s="174"/>
    </row>
    <row r="39" spans="1:29" ht="15.75" hidden="1" outlineLevel="1" thickBot="1" x14ac:dyDescent="0.3">
      <c r="B39" s="35" t="s">
        <v>29</v>
      </c>
      <c r="C39" s="28"/>
      <c r="D39" s="28"/>
      <c r="E39" s="28"/>
      <c r="F39" s="28"/>
      <c r="G39" s="28"/>
      <c r="H39" s="28"/>
      <c r="I39" s="28"/>
      <c r="J39" s="28"/>
      <c r="K39" s="28"/>
      <c r="L39" s="28"/>
      <c r="M39" s="28"/>
      <c r="N39" s="28"/>
      <c r="O39" s="28"/>
      <c r="P39" s="28"/>
      <c r="Q39" s="28"/>
      <c r="R39" s="28"/>
      <c r="S39" s="63"/>
      <c r="T39" s="28"/>
      <c r="U39" s="28"/>
      <c r="V39" s="28"/>
      <c r="W39" s="28"/>
      <c r="X39" s="28"/>
      <c r="Y39" s="28"/>
      <c r="Z39" s="28"/>
      <c r="AA39" s="28"/>
      <c r="AB39" s="28"/>
      <c r="AC39" s="28"/>
    </row>
    <row r="40" spans="1:29" ht="16.5" hidden="1" outlineLevel="1" thickTop="1" thickBot="1" x14ac:dyDescent="0.3">
      <c r="B40" s="37"/>
      <c r="C40" s="26"/>
      <c r="D40" s="26"/>
      <c r="E40" s="26"/>
      <c r="F40" s="26"/>
      <c r="G40" s="26"/>
      <c r="H40" s="26"/>
      <c r="I40" s="26"/>
      <c r="J40" s="26"/>
      <c r="K40" s="26"/>
      <c r="L40" s="26"/>
      <c r="M40" s="26"/>
      <c r="N40" s="26"/>
      <c r="O40" s="26"/>
      <c r="P40" s="26"/>
      <c r="Q40" s="26"/>
      <c r="R40" s="26"/>
      <c r="S40" s="62"/>
      <c r="T40" s="26"/>
      <c r="U40" s="26"/>
      <c r="V40" s="26"/>
      <c r="W40" s="26"/>
      <c r="X40" s="26"/>
      <c r="Y40" s="26"/>
      <c r="Z40" s="26"/>
      <c r="AA40" s="26"/>
      <c r="AB40" s="124"/>
      <c r="AC40" s="124"/>
    </row>
    <row r="41" spans="1:29" ht="15.75" hidden="1" outlineLevel="1" thickBot="1" x14ac:dyDescent="0.3">
      <c r="B41" s="37" t="s">
        <v>30</v>
      </c>
      <c r="C41" s="44">
        <v>0.90500000000000003</v>
      </c>
      <c r="D41" s="44">
        <v>0.46700000000000003</v>
      </c>
      <c r="E41" s="44">
        <v>0.92300000000000004</v>
      </c>
      <c r="F41" s="44">
        <v>0</v>
      </c>
      <c r="G41" s="44">
        <v>0</v>
      </c>
      <c r="H41" s="44">
        <v>0</v>
      </c>
      <c r="I41" s="44">
        <v>0</v>
      </c>
      <c r="J41" s="44">
        <v>0</v>
      </c>
      <c r="K41" s="44">
        <v>0</v>
      </c>
      <c r="L41" s="44">
        <v>0</v>
      </c>
      <c r="M41" s="44">
        <v>0</v>
      </c>
      <c r="N41" s="44">
        <v>0.2110000000000003</v>
      </c>
      <c r="O41" s="44">
        <v>0</v>
      </c>
      <c r="P41" s="44">
        <v>0</v>
      </c>
      <c r="Q41" s="44">
        <v>0</v>
      </c>
      <c r="R41" s="44">
        <v>1</v>
      </c>
      <c r="S41" s="69"/>
      <c r="T41" s="44">
        <v>0</v>
      </c>
      <c r="U41" s="44">
        <v>0</v>
      </c>
      <c r="V41" s="44">
        <v>0</v>
      </c>
      <c r="W41" s="44">
        <v>0</v>
      </c>
      <c r="X41" s="8"/>
      <c r="Y41" s="8"/>
      <c r="Z41" s="8"/>
      <c r="AA41" s="8"/>
      <c r="AB41" s="126"/>
      <c r="AC41" s="126"/>
    </row>
    <row r="42" spans="1:29" ht="15.75" hidden="1" outlineLevel="1" thickBot="1" x14ac:dyDescent="0.3">
      <c r="B42" s="37" t="s">
        <v>31</v>
      </c>
      <c r="C42" s="44">
        <v>12.183999999999999</v>
      </c>
      <c r="D42" s="44">
        <v>15.356</v>
      </c>
      <c r="E42" s="44">
        <v>18.87</v>
      </c>
      <c r="F42" s="44">
        <v>13.507999999999999</v>
      </c>
      <c r="G42" s="44">
        <v>14.582000000000001</v>
      </c>
      <c r="H42" s="44">
        <v>19.734000000000002</v>
      </c>
      <c r="I42" s="44">
        <v>19.771999999999998</v>
      </c>
      <c r="J42" s="44">
        <v>14.56</v>
      </c>
      <c r="K42" s="44">
        <v>13.863</v>
      </c>
      <c r="L42" s="44">
        <v>30.103999999999999</v>
      </c>
      <c r="M42" s="44">
        <v>22.140999999999998</v>
      </c>
      <c r="N42" s="44">
        <v>14.571999999999999</v>
      </c>
      <c r="O42" s="44">
        <v>17</v>
      </c>
      <c r="P42" s="44">
        <v>29</v>
      </c>
      <c r="Q42" s="44">
        <v>35</v>
      </c>
      <c r="R42" s="44">
        <v>33</v>
      </c>
      <c r="S42" s="69"/>
      <c r="T42" s="44">
        <v>0</v>
      </c>
      <c r="U42" s="44">
        <v>0</v>
      </c>
      <c r="V42" s="44">
        <v>0</v>
      </c>
      <c r="W42" s="44">
        <v>0</v>
      </c>
      <c r="X42" s="8"/>
      <c r="Y42" s="8"/>
      <c r="Z42" s="8"/>
      <c r="AA42" s="8"/>
      <c r="AB42" s="126"/>
      <c r="AC42" s="126"/>
    </row>
    <row r="43" spans="1:29" ht="15.75" hidden="1" outlineLevel="1" thickBot="1" x14ac:dyDescent="0.3">
      <c r="B43" s="38" t="s">
        <v>32</v>
      </c>
      <c r="C43" s="44"/>
      <c r="D43" s="44"/>
      <c r="E43" s="44"/>
      <c r="F43" s="44"/>
      <c r="G43" s="44">
        <v>0</v>
      </c>
      <c r="H43" s="44">
        <v>0</v>
      </c>
      <c r="I43" s="44">
        <v>0</v>
      </c>
      <c r="J43" s="44">
        <v>0</v>
      </c>
      <c r="K43" s="44">
        <v>0</v>
      </c>
      <c r="L43" s="44">
        <v>0</v>
      </c>
      <c r="M43" s="44">
        <v>0</v>
      </c>
      <c r="N43" s="44">
        <v>0</v>
      </c>
      <c r="O43" s="44">
        <v>0</v>
      </c>
      <c r="P43" s="44">
        <v>0</v>
      </c>
      <c r="Q43" s="44">
        <v>0</v>
      </c>
      <c r="R43" s="44">
        <v>0</v>
      </c>
      <c r="S43" s="69"/>
      <c r="T43" s="44">
        <v>0</v>
      </c>
      <c r="U43" s="44">
        <v>0</v>
      </c>
      <c r="V43" s="44">
        <v>0</v>
      </c>
      <c r="W43" s="44">
        <v>0</v>
      </c>
      <c r="X43" s="8"/>
      <c r="Y43" s="8"/>
      <c r="Z43" s="8"/>
      <c r="AA43" s="8"/>
      <c r="AB43" s="126"/>
      <c r="AC43" s="126"/>
    </row>
    <row r="44" spans="1:29" ht="15.75" hidden="1" outlineLevel="1" thickBot="1" x14ac:dyDescent="0.3">
      <c r="B44" s="39" t="s">
        <v>44</v>
      </c>
      <c r="C44" s="45"/>
      <c r="D44" s="45"/>
      <c r="E44" s="45"/>
      <c r="F44" s="45"/>
      <c r="G44" s="45">
        <v>0</v>
      </c>
      <c r="H44" s="45">
        <v>0</v>
      </c>
      <c r="I44" s="45">
        <v>0</v>
      </c>
      <c r="J44" s="45">
        <v>0</v>
      </c>
      <c r="K44" s="45">
        <v>0</v>
      </c>
      <c r="L44" s="45">
        <v>0</v>
      </c>
      <c r="M44" s="45">
        <v>0</v>
      </c>
      <c r="N44" s="45">
        <v>0</v>
      </c>
      <c r="O44" s="45">
        <v>0</v>
      </c>
      <c r="P44" s="45">
        <v>0</v>
      </c>
      <c r="Q44" s="45">
        <v>0</v>
      </c>
      <c r="R44" s="45">
        <v>0</v>
      </c>
      <c r="S44" s="69"/>
      <c r="T44" s="45">
        <v>0</v>
      </c>
      <c r="U44" s="45">
        <v>0</v>
      </c>
      <c r="V44" s="45">
        <v>0</v>
      </c>
      <c r="W44" s="45">
        <v>0</v>
      </c>
      <c r="X44" s="10"/>
      <c r="Y44" s="10"/>
      <c r="Z44" s="10"/>
      <c r="AA44" s="10"/>
      <c r="AB44" s="127"/>
      <c r="AC44" s="127"/>
    </row>
    <row r="45" spans="1:29" ht="15.75" hidden="1" outlineLevel="1" thickBot="1" x14ac:dyDescent="0.3">
      <c r="A45" s="13"/>
      <c r="B45" s="40" t="s">
        <v>35</v>
      </c>
      <c r="C45" s="46">
        <v>13.1</v>
      </c>
      <c r="D45" s="46">
        <v>15.8</v>
      </c>
      <c r="E45" s="46">
        <v>19.8</v>
      </c>
      <c r="F45" s="46">
        <v>13.5</v>
      </c>
      <c r="G45" s="46">
        <v>14.6</v>
      </c>
      <c r="H45" s="46">
        <v>19.7</v>
      </c>
      <c r="I45" s="46">
        <v>19.8</v>
      </c>
      <c r="J45" s="46">
        <v>14.6</v>
      </c>
      <c r="K45" s="46">
        <v>13.863</v>
      </c>
      <c r="L45" s="46">
        <v>30.103999999999999</v>
      </c>
      <c r="M45" s="46">
        <v>22.140999999999998</v>
      </c>
      <c r="N45" s="46">
        <v>14.782999999999999</v>
      </c>
      <c r="O45" s="46">
        <v>17</v>
      </c>
      <c r="P45" s="46">
        <v>29</v>
      </c>
      <c r="Q45" s="46">
        <v>35</v>
      </c>
      <c r="R45" s="46">
        <v>34</v>
      </c>
      <c r="S45" s="70"/>
      <c r="T45" s="46">
        <v>0</v>
      </c>
      <c r="U45" s="46">
        <v>0</v>
      </c>
      <c r="V45" s="46">
        <v>0</v>
      </c>
      <c r="W45" s="46">
        <v>0</v>
      </c>
      <c r="X45" s="12"/>
      <c r="Y45" s="12"/>
      <c r="Z45" s="12"/>
      <c r="AA45" s="12"/>
      <c r="AB45" s="128"/>
      <c r="AC45" s="128"/>
    </row>
    <row r="46" spans="1:29" ht="15.75" hidden="1" outlineLevel="1" thickBot="1" x14ac:dyDescent="0.3">
      <c r="B46" s="39" t="s">
        <v>36</v>
      </c>
      <c r="C46" s="45"/>
      <c r="D46" s="45"/>
      <c r="E46" s="45"/>
      <c r="F46" s="45"/>
      <c r="G46" s="45">
        <v>0</v>
      </c>
      <c r="H46" s="45">
        <v>0</v>
      </c>
      <c r="I46" s="45">
        <v>0</v>
      </c>
      <c r="J46" s="45">
        <v>0</v>
      </c>
      <c r="K46" s="45">
        <v>0</v>
      </c>
      <c r="L46" s="45">
        <v>0</v>
      </c>
      <c r="M46" s="45">
        <v>0</v>
      </c>
      <c r="N46" s="45">
        <v>0</v>
      </c>
      <c r="O46" s="45">
        <v>0</v>
      </c>
      <c r="P46" s="45">
        <v>0</v>
      </c>
      <c r="Q46" s="45">
        <v>0</v>
      </c>
      <c r="R46" s="45">
        <v>0</v>
      </c>
      <c r="S46" s="69"/>
      <c r="T46" s="45">
        <v>0</v>
      </c>
      <c r="U46" s="45">
        <v>0</v>
      </c>
      <c r="V46" s="45">
        <v>0</v>
      </c>
      <c r="W46" s="45">
        <v>0</v>
      </c>
      <c r="X46" s="10"/>
      <c r="Y46" s="10"/>
      <c r="Z46" s="10"/>
      <c r="AA46" s="10"/>
      <c r="AB46" s="127"/>
      <c r="AC46" s="127"/>
    </row>
    <row r="47" spans="1:29" ht="15.75" hidden="1" outlineLevel="1" thickBot="1" x14ac:dyDescent="0.3">
      <c r="A47" s="13"/>
      <c r="B47" s="40" t="s">
        <v>45</v>
      </c>
      <c r="C47" s="46">
        <v>13.1</v>
      </c>
      <c r="D47" s="46">
        <v>15.8</v>
      </c>
      <c r="E47" s="46">
        <v>19.8</v>
      </c>
      <c r="F47" s="46">
        <v>13.5</v>
      </c>
      <c r="G47" s="46">
        <v>14.6</v>
      </c>
      <c r="H47" s="46">
        <v>19.7</v>
      </c>
      <c r="I47" s="46">
        <v>19.8</v>
      </c>
      <c r="J47" s="46">
        <v>14.6</v>
      </c>
      <c r="K47" s="46">
        <v>13.863</v>
      </c>
      <c r="L47" s="46">
        <v>30.105</v>
      </c>
      <c r="M47" s="46">
        <v>22.140999999999998</v>
      </c>
      <c r="N47" s="46">
        <v>14.782</v>
      </c>
      <c r="O47" s="46">
        <v>17</v>
      </c>
      <c r="P47" s="46">
        <v>29</v>
      </c>
      <c r="Q47" s="46">
        <v>35</v>
      </c>
      <c r="R47" s="46">
        <v>34</v>
      </c>
      <c r="S47" s="70"/>
      <c r="T47" s="46">
        <v>0</v>
      </c>
      <c r="U47" s="46">
        <v>0</v>
      </c>
      <c r="V47" s="46">
        <v>0</v>
      </c>
      <c r="W47" s="46">
        <v>0</v>
      </c>
      <c r="X47" s="12"/>
      <c r="Y47" s="12"/>
      <c r="Z47" s="12"/>
      <c r="AA47" s="12"/>
      <c r="AB47" s="128"/>
      <c r="AC47" s="128"/>
    </row>
    <row r="48" spans="1:29" ht="15.75" hidden="1" outlineLevel="1" thickBot="1" x14ac:dyDescent="0.3">
      <c r="B48" s="38" t="s">
        <v>38</v>
      </c>
      <c r="C48" s="47">
        <v>-2.633</v>
      </c>
      <c r="D48" s="47">
        <v>-2.8980000000000001</v>
      </c>
      <c r="E48" s="47">
        <v>-3.0369999999999999</v>
      </c>
      <c r="F48" s="47">
        <v>-1.946</v>
      </c>
      <c r="G48" s="47">
        <v>-3.3010000000000002</v>
      </c>
      <c r="H48" s="47">
        <v>-3.4149999999999996</v>
      </c>
      <c r="I48" s="47">
        <v>-3.5270000000000001</v>
      </c>
      <c r="J48" s="47">
        <v>-4.2709999999999999</v>
      </c>
      <c r="K48" s="47">
        <v>-4.9889999999999999</v>
      </c>
      <c r="L48" s="47">
        <v>-5.4450000000000003</v>
      </c>
      <c r="M48" s="47">
        <v>-5.7729999999999997</v>
      </c>
      <c r="N48" s="47">
        <v>-6.8410000000000002</v>
      </c>
      <c r="O48" s="47">
        <v>-7</v>
      </c>
      <c r="P48" s="47">
        <v>-7</v>
      </c>
      <c r="Q48" s="47">
        <v>-9</v>
      </c>
      <c r="R48" s="47">
        <v>-10</v>
      </c>
      <c r="S48" s="69"/>
      <c r="T48" s="47">
        <v>0</v>
      </c>
      <c r="U48" s="47">
        <v>0</v>
      </c>
      <c r="V48" s="47">
        <v>0</v>
      </c>
      <c r="W48" s="47">
        <v>0</v>
      </c>
      <c r="X48" s="14"/>
      <c r="Y48" s="14"/>
      <c r="Z48" s="14"/>
      <c r="AA48" s="14"/>
      <c r="AB48" s="129"/>
      <c r="AC48" s="129"/>
    </row>
    <row r="49" spans="1:29" ht="15.75" hidden="1" outlineLevel="1" thickBot="1" x14ac:dyDescent="0.3">
      <c r="B49" s="39" t="s">
        <v>39</v>
      </c>
      <c r="C49" s="45">
        <v>-4.7089999999999996</v>
      </c>
      <c r="D49" s="45">
        <v>-4.1509999999999998</v>
      </c>
      <c r="E49" s="45">
        <v>-4.3570000000000002</v>
      </c>
      <c r="F49" s="45">
        <v>-6.8840000000000003</v>
      </c>
      <c r="G49" s="45">
        <v>-6.3890000000000002</v>
      </c>
      <c r="H49" s="45">
        <v>-6.0939999999999994</v>
      </c>
      <c r="I49" s="45">
        <v>-7.4560000000000004</v>
      </c>
      <c r="J49" s="45">
        <v>-6.7610000000000001</v>
      </c>
      <c r="K49" s="45">
        <v>-7.1180000000000003</v>
      </c>
      <c r="L49" s="45">
        <v>-5.7429999999999994</v>
      </c>
      <c r="M49" s="45">
        <v>-5.4190000000000005</v>
      </c>
      <c r="N49" s="45">
        <v>-6.1420000000000003</v>
      </c>
      <c r="O49" s="45">
        <v>-8</v>
      </c>
      <c r="P49" s="45">
        <v>-8</v>
      </c>
      <c r="Q49" s="45">
        <v>-8</v>
      </c>
      <c r="R49" s="45">
        <v>-13</v>
      </c>
      <c r="S49" s="69"/>
      <c r="T49" s="45">
        <v>0</v>
      </c>
      <c r="U49" s="45">
        <v>0</v>
      </c>
      <c r="V49" s="45">
        <v>0</v>
      </c>
      <c r="W49" s="45">
        <v>0</v>
      </c>
      <c r="X49" s="10"/>
      <c r="Y49" s="10"/>
      <c r="Z49" s="10"/>
      <c r="AA49" s="10"/>
      <c r="AB49" s="127"/>
      <c r="AC49" s="127"/>
    </row>
    <row r="50" spans="1:29" ht="15.75" hidden="1" outlineLevel="1" thickBot="1" x14ac:dyDescent="0.3">
      <c r="A50" s="13"/>
      <c r="B50" s="40" t="s">
        <v>46</v>
      </c>
      <c r="C50" s="46">
        <v>5.7</v>
      </c>
      <c r="D50" s="46">
        <v>8.8000000000000007</v>
      </c>
      <c r="E50" s="46">
        <v>12.4</v>
      </c>
      <c r="F50" s="46">
        <v>4.7</v>
      </c>
      <c r="G50" s="46">
        <v>4.9000000000000004</v>
      </c>
      <c r="H50" s="46">
        <v>10.199999999999999</v>
      </c>
      <c r="I50" s="46">
        <v>8.8000000000000007</v>
      </c>
      <c r="J50" s="46">
        <v>3.6</v>
      </c>
      <c r="K50" s="46">
        <v>1.756</v>
      </c>
      <c r="L50" s="46">
        <v>18.917000000000002</v>
      </c>
      <c r="M50" s="46">
        <v>10.949</v>
      </c>
      <c r="N50" s="46">
        <v>1.7989999999999995</v>
      </c>
      <c r="O50" s="46">
        <v>3</v>
      </c>
      <c r="P50" s="46">
        <v>14</v>
      </c>
      <c r="Q50" s="46">
        <v>18</v>
      </c>
      <c r="R50" s="46">
        <v>11</v>
      </c>
      <c r="S50" s="70"/>
      <c r="T50" s="46">
        <v>0</v>
      </c>
      <c r="U50" s="46">
        <v>0</v>
      </c>
      <c r="V50" s="46">
        <v>0</v>
      </c>
      <c r="W50" s="46">
        <v>0</v>
      </c>
      <c r="X50" s="12"/>
      <c r="Y50" s="12"/>
      <c r="Z50" s="12"/>
      <c r="AA50" s="12"/>
      <c r="AB50" s="128"/>
      <c r="AC50" s="128"/>
    </row>
    <row r="51" spans="1:29" ht="15.75" hidden="1" outlineLevel="1" thickBot="1" x14ac:dyDescent="0.3">
      <c r="B51" s="39" t="s">
        <v>41</v>
      </c>
      <c r="C51" s="45">
        <v>-0.5</v>
      </c>
      <c r="D51" s="45">
        <v>-0.6</v>
      </c>
      <c r="E51" s="45">
        <v>-0.5</v>
      </c>
      <c r="F51" s="45">
        <v>-0.7</v>
      </c>
      <c r="G51" s="45">
        <v>-0.2</v>
      </c>
      <c r="H51" s="45">
        <v>-0.3</v>
      </c>
      <c r="I51" s="45">
        <v>-0.2</v>
      </c>
      <c r="J51" s="45">
        <v>0.1</v>
      </c>
      <c r="K51" s="45">
        <v>-0.218</v>
      </c>
      <c r="L51" s="45">
        <v>-0.20799999999999999</v>
      </c>
      <c r="M51" s="45">
        <v>-0.184</v>
      </c>
      <c r="N51" s="45">
        <v>-0.219</v>
      </c>
      <c r="O51" s="45">
        <v>-1</v>
      </c>
      <c r="P51" s="45">
        <v>-1</v>
      </c>
      <c r="Q51" s="45">
        <v>-1</v>
      </c>
      <c r="R51" s="45">
        <v>-1</v>
      </c>
      <c r="S51" s="69"/>
      <c r="T51" s="45">
        <v>0</v>
      </c>
      <c r="U51" s="45">
        <v>0</v>
      </c>
      <c r="V51" s="45">
        <v>0</v>
      </c>
      <c r="W51" s="45">
        <v>0</v>
      </c>
      <c r="X51" s="10"/>
      <c r="Y51" s="10"/>
      <c r="Z51" s="10"/>
      <c r="AA51" s="10"/>
      <c r="AB51" s="127"/>
      <c r="AC51" s="127"/>
    </row>
    <row r="52" spans="1:29" ht="15.75" hidden="1" outlineLevel="1" thickBot="1" x14ac:dyDescent="0.3">
      <c r="A52" s="13"/>
      <c r="B52" s="40" t="s">
        <v>42</v>
      </c>
      <c r="C52" s="46">
        <v>5.2</v>
      </c>
      <c r="D52" s="46">
        <v>8.1999999999999993</v>
      </c>
      <c r="E52" s="46">
        <v>11.9</v>
      </c>
      <c r="F52" s="46">
        <v>3.9</v>
      </c>
      <c r="G52" s="46">
        <v>4.5999999999999996</v>
      </c>
      <c r="H52" s="46">
        <v>9.9</v>
      </c>
      <c r="I52" s="46">
        <v>8.6</v>
      </c>
      <c r="J52" s="46">
        <v>3.7</v>
      </c>
      <c r="K52" s="46">
        <v>1.538</v>
      </c>
      <c r="L52" s="46">
        <v>18.709</v>
      </c>
      <c r="M52" s="46">
        <v>10.765000000000001</v>
      </c>
      <c r="N52" s="46">
        <v>1.5799999999999994</v>
      </c>
      <c r="O52" s="46">
        <v>2</v>
      </c>
      <c r="P52" s="46">
        <v>13</v>
      </c>
      <c r="Q52" s="46">
        <v>17</v>
      </c>
      <c r="R52" s="46">
        <v>10</v>
      </c>
      <c r="S52" s="70"/>
      <c r="T52" s="46">
        <v>0</v>
      </c>
      <c r="U52" s="46">
        <v>0</v>
      </c>
      <c r="V52" s="46">
        <v>0</v>
      </c>
      <c r="W52" s="46">
        <v>0</v>
      </c>
      <c r="X52" s="12"/>
      <c r="Y52" s="12"/>
      <c r="Z52" s="12"/>
      <c r="AA52" s="12"/>
      <c r="AB52" s="128"/>
      <c r="AC52" s="128"/>
    </row>
    <row r="53" spans="1:29" hidden="1" outlineLevel="1" x14ac:dyDescent="0.25">
      <c r="B53" s="42" t="s">
        <v>49</v>
      </c>
      <c r="C53" s="7"/>
      <c r="D53" s="7"/>
      <c r="E53" s="7"/>
      <c r="F53" s="7"/>
      <c r="G53" s="71"/>
      <c r="H53" s="71"/>
      <c r="I53" s="71"/>
      <c r="J53" s="71"/>
      <c r="K53" s="71"/>
      <c r="L53" s="71"/>
      <c r="M53" s="71"/>
      <c r="N53" s="71"/>
      <c r="O53" s="71"/>
      <c r="P53" s="71"/>
      <c r="Q53" s="71"/>
      <c r="R53" s="71"/>
      <c r="S53" s="70"/>
      <c r="T53" s="71"/>
      <c r="U53" s="71"/>
      <c r="V53" s="71"/>
      <c r="W53" s="71"/>
      <c r="X53" s="30"/>
      <c r="Y53" s="30"/>
      <c r="Z53" s="30"/>
      <c r="AA53" s="30"/>
      <c r="AB53" s="130"/>
    </row>
    <row r="54" spans="1:29" hidden="1" outlineLevel="1" x14ac:dyDescent="0.25">
      <c r="B54" s="42"/>
      <c r="C54" s="7"/>
      <c r="D54" s="7"/>
      <c r="E54" s="7"/>
      <c r="F54" s="7"/>
      <c r="G54" s="71"/>
      <c r="H54" s="71"/>
      <c r="I54" s="71"/>
      <c r="J54" s="71"/>
      <c r="K54" s="71"/>
      <c r="L54" s="71"/>
      <c r="M54" s="71"/>
      <c r="N54" s="71"/>
      <c r="O54" s="71"/>
      <c r="P54" s="71"/>
      <c r="Q54" s="71"/>
      <c r="R54" s="71"/>
      <c r="S54" s="70"/>
      <c r="T54" s="71"/>
      <c r="U54" s="71"/>
      <c r="V54" s="71"/>
      <c r="W54" s="71"/>
      <c r="X54" s="30"/>
      <c r="Y54" s="30"/>
      <c r="Z54" s="30"/>
      <c r="AA54" s="30"/>
      <c r="AB54" s="130"/>
    </row>
    <row r="55" spans="1:29" hidden="1" outlineLevel="1" x14ac:dyDescent="0.25">
      <c r="B55" s="42"/>
      <c r="C55" s="7"/>
      <c r="D55" s="7"/>
      <c r="E55" s="7"/>
      <c r="F55" s="7"/>
      <c r="G55" s="71"/>
      <c r="H55" s="71"/>
      <c r="I55" s="71"/>
      <c r="J55" s="71"/>
      <c r="K55" s="71"/>
      <c r="L55" s="71"/>
      <c r="M55" s="71"/>
      <c r="N55" s="71"/>
      <c r="O55" s="71"/>
      <c r="P55" s="71"/>
      <c r="Q55" s="71"/>
      <c r="R55" s="71"/>
      <c r="S55" s="70"/>
      <c r="T55" s="71"/>
      <c r="U55" s="71"/>
      <c r="V55" s="71"/>
      <c r="W55" s="71"/>
      <c r="X55" s="30"/>
      <c r="Y55" s="30"/>
      <c r="Z55" s="30"/>
      <c r="AA55" s="30"/>
      <c r="AB55" s="130"/>
    </row>
    <row r="56" spans="1:29" collapsed="1" x14ac:dyDescent="0.25">
      <c r="C56" s="7"/>
      <c r="D56" s="7"/>
      <c r="E56" s="7"/>
      <c r="F56" s="7"/>
      <c r="G56" s="71"/>
      <c r="H56" s="71"/>
      <c r="I56" s="71"/>
      <c r="J56" s="71"/>
      <c r="K56" s="71"/>
      <c r="L56" s="71"/>
      <c r="M56" s="71"/>
      <c r="N56" s="71"/>
      <c r="O56" s="71"/>
      <c r="P56" s="71"/>
      <c r="Q56" s="71"/>
      <c r="R56" s="71"/>
      <c r="S56" s="70"/>
      <c r="T56" s="71"/>
      <c r="U56" s="71"/>
      <c r="V56" s="71"/>
      <c r="W56" s="71"/>
      <c r="X56" s="30"/>
      <c r="Y56" s="30"/>
      <c r="Z56" s="30"/>
      <c r="AA56" s="30"/>
      <c r="AB56" s="130"/>
    </row>
    <row r="57" spans="1:29" ht="30.6" customHeight="1" x14ac:dyDescent="0.25">
      <c r="A57" s="2"/>
      <c r="B57" s="2" t="s">
        <v>50</v>
      </c>
      <c r="C57" s="24"/>
      <c r="D57" s="24"/>
      <c r="E57" s="24"/>
      <c r="F57" s="24"/>
      <c r="G57" s="71"/>
      <c r="H57" s="71"/>
      <c r="I57" s="71"/>
      <c r="J57" s="71"/>
      <c r="K57" s="71"/>
      <c r="L57" s="71"/>
      <c r="M57" s="71"/>
      <c r="N57" s="71"/>
      <c r="O57" s="71"/>
      <c r="P57" s="71"/>
      <c r="Q57" s="71"/>
      <c r="R57" s="71"/>
      <c r="S57" s="70"/>
      <c r="T57" s="72" t="s">
        <v>18</v>
      </c>
      <c r="U57" s="73" t="s">
        <v>19</v>
      </c>
      <c r="V57" s="73" t="s">
        <v>20</v>
      </c>
      <c r="W57" s="73" t="s">
        <v>21</v>
      </c>
      <c r="X57" s="34" t="s">
        <v>22</v>
      </c>
      <c r="Y57" s="34" t="s">
        <v>23</v>
      </c>
      <c r="Z57" s="34" t="s">
        <v>24</v>
      </c>
      <c r="AA57" s="34" t="s">
        <v>25</v>
      </c>
      <c r="AB57" s="120" t="s">
        <v>26</v>
      </c>
      <c r="AC57" s="34" t="s">
        <v>97</v>
      </c>
    </row>
    <row r="58" spans="1:29" ht="15.75" thickBot="1" x14ac:dyDescent="0.3">
      <c r="B58" s="35" t="s">
        <v>29</v>
      </c>
      <c r="C58" s="25"/>
      <c r="D58" s="25"/>
      <c r="E58" s="25"/>
      <c r="F58" s="25"/>
      <c r="G58" s="25"/>
      <c r="H58" s="25"/>
      <c r="I58" s="25"/>
      <c r="J58" s="25"/>
      <c r="K58" s="25"/>
      <c r="L58" s="25"/>
      <c r="M58" s="25"/>
      <c r="N58" s="25"/>
      <c r="O58" s="25"/>
      <c r="P58" s="25"/>
      <c r="Q58" s="25"/>
      <c r="R58" s="25"/>
      <c r="S58" s="61"/>
      <c r="T58" s="25"/>
      <c r="U58" s="25"/>
      <c r="V58" s="25"/>
      <c r="W58" s="25"/>
      <c r="X58" s="28"/>
      <c r="Y58" s="28"/>
      <c r="Z58" s="28"/>
      <c r="AA58" s="28"/>
      <c r="AB58" s="28"/>
      <c r="AC58" s="28"/>
    </row>
    <row r="59" spans="1:29" ht="16.5" thickTop="1" thickBot="1" x14ac:dyDescent="0.3">
      <c r="B59" s="37"/>
      <c r="C59" s="5"/>
      <c r="D59" s="5"/>
      <c r="E59" s="5"/>
      <c r="F59" s="5"/>
      <c r="G59" s="5"/>
      <c r="H59" s="5"/>
      <c r="I59" s="5"/>
      <c r="J59" s="5"/>
      <c r="K59" s="5"/>
      <c r="L59" s="5"/>
      <c r="M59" s="5"/>
      <c r="N59" s="5"/>
      <c r="O59" s="5"/>
      <c r="P59" s="5"/>
      <c r="Q59" s="5"/>
      <c r="R59" s="5"/>
      <c r="S59" s="58"/>
      <c r="T59" s="5"/>
      <c r="U59" s="5"/>
      <c r="V59" s="5"/>
      <c r="W59" s="5"/>
      <c r="X59" s="26"/>
      <c r="Y59" s="26"/>
      <c r="Z59" s="26"/>
      <c r="AA59" s="26"/>
      <c r="AB59" s="124"/>
      <c r="AC59" s="124"/>
    </row>
    <row r="60" spans="1:29" ht="15.75" thickBot="1" x14ac:dyDescent="0.3">
      <c r="B60" s="37" t="s">
        <v>30</v>
      </c>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69"/>
      <c r="T60" s="44">
        <v>0</v>
      </c>
      <c r="U60" s="44">
        <v>0</v>
      </c>
      <c r="V60" s="44">
        <v>0</v>
      </c>
      <c r="W60" s="44">
        <v>1</v>
      </c>
      <c r="X60" s="44">
        <v>0</v>
      </c>
      <c r="Y60" s="44">
        <v>0</v>
      </c>
      <c r="Z60" s="44" t="s">
        <v>33</v>
      </c>
      <c r="AA60" s="44">
        <v>1</v>
      </c>
      <c r="AB60" s="122">
        <v>1</v>
      </c>
      <c r="AC60" s="122">
        <v>1</v>
      </c>
    </row>
    <row r="61" spans="1:29" ht="15.75" thickBot="1" x14ac:dyDescent="0.3">
      <c r="B61" s="37" t="s">
        <v>31</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69"/>
      <c r="T61" s="44">
        <v>29</v>
      </c>
      <c r="U61" s="44">
        <v>42</v>
      </c>
      <c r="V61" s="44">
        <v>49</v>
      </c>
      <c r="W61" s="44">
        <v>47</v>
      </c>
      <c r="X61" s="44">
        <v>52</v>
      </c>
      <c r="Y61" s="44">
        <v>73</v>
      </c>
      <c r="Z61" s="44">
        <v>60</v>
      </c>
      <c r="AA61" s="44">
        <v>44</v>
      </c>
      <c r="AB61" s="122">
        <v>55</v>
      </c>
      <c r="AC61" s="122">
        <v>67</v>
      </c>
    </row>
    <row r="62" spans="1:29" ht="15.75" thickBot="1" x14ac:dyDescent="0.3">
      <c r="B62" s="38" t="s">
        <v>32</v>
      </c>
      <c r="C62" s="44">
        <v>0</v>
      </c>
      <c r="D62" s="44">
        <v>0</v>
      </c>
      <c r="E62" s="44">
        <v>0</v>
      </c>
      <c r="F62" s="44">
        <v>0</v>
      </c>
      <c r="G62" s="44">
        <v>0</v>
      </c>
      <c r="H62" s="44">
        <v>0</v>
      </c>
      <c r="I62" s="44">
        <v>0</v>
      </c>
      <c r="J62" s="44">
        <v>0</v>
      </c>
      <c r="K62" s="44">
        <v>0</v>
      </c>
      <c r="L62" s="44">
        <v>0</v>
      </c>
      <c r="M62" s="44">
        <v>0</v>
      </c>
      <c r="N62" s="44">
        <v>0</v>
      </c>
      <c r="O62" s="44">
        <v>0</v>
      </c>
      <c r="P62" s="44">
        <v>0</v>
      </c>
      <c r="Q62" s="44">
        <v>0</v>
      </c>
      <c r="R62" s="44">
        <v>0</v>
      </c>
      <c r="S62" s="69"/>
      <c r="T62" s="44">
        <v>0</v>
      </c>
      <c r="U62" s="44">
        <v>0</v>
      </c>
      <c r="V62" s="44">
        <v>0</v>
      </c>
      <c r="W62" s="44">
        <v>0</v>
      </c>
      <c r="X62" s="44" t="s">
        <v>33</v>
      </c>
      <c r="Y62" s="44">
        <v>0</v>
      </c>
      <c r="Z62" s="44" t="s">
        <v>33</v>
      </c>
      <c r="AA62" s="44">
        <v>0</v>
      </c>
      <c r="AB62" s="122">
        <v>0</v>
      </c>
      <c r="AC62" s="122">
        <v>0</v>
      </c>
    </row>
    <row r="63" spans="1:29" ht="15.75" thickBot="1" x14ac:dyDescent="0.3">
      <c r="B63" s="39" t="s">
        <v>44</v>
      </c>
      <c r="C63" s="45">
        <v>0</v>
      </c>
      <c r="D63" s="45">
        <v>0</v>
      </c>
      <c r="E63" s="45">
        <v>0</v>
      </c>
      <c r="F63" s="45">
        <v>0</v>
      </c>
      <c r="G63" s="45">
        <v>0</v>
      </c>
      <c r="H63" s="45">
        <v>0</v>
      </c>
      <c r="I63" s="45">
        <v>0</v>
      </c>
      <c r="J63" s="45">
        <v>0</v>
      </c>
      <c r="K63" s="45">
        <v>0</v>
      </c>
      <c r="L63" s="45">
        <v>0</v>
      </c>
      <c r="M63" s="45">
        <v>0</v>
      </c>
      <c r="N63" s="45">
        <v>0</v>
      </c>
      <c r="O63" s="45">
        <v>0</v>
      </c>
      <c r="P63" s="45">
        <v>0</v>
      </c>
      <c r="Q63" s="45">
        <v>0</v>
      </c>
      <c r="R63" s="45">
        <v>0</v>
      </c>
      <c r="S63" s="69"/>
      <c r="T63" s="45">
        <v>0</v>
      </c>
      <c r="U63" s="45">
        <v>0</v>
      </c>
      <c r="V63" s="45">
        <v>0</v>
      </c>
      <c r="W63" s="45">
        <v>0</v>
      </c>
      <c r="X63" s="45" t="s">
        <v>33</v>
      </c>
      <c r="Y63" s="45">
        <v>0</v>
      </c>
      <c r="Z63" s="45" t="s">
        <v>33</v>
      </c>
      <c r="AA63" s="45">
        <v>0</v>
      </c>
      <c r="AB63" s="117">
        <v>0</v>
      </c>
      <c r="AC63" s="117">
        <v>0</v>
      </c>
    </row>
    <row r="64" spans="1:29" ht="15.75" thickBot="1" x14ac:dyDescent="0.3">
      <c r="A64" s="13"/>
      <c r="B64" s="40" t="s">
        <v>35</v>
      </c>
      <c r="C64" s="46">
        <v>0</v>
      </c>
      <c r="D64" s="46">
        <v>0</v>
      </c>
      <c r="E64" s="46">
        <v>0</v>
      </c>
      <c r="F64" s="46">
        <v>0</v>
      </c>
      <c r="G64" s="46">
        <v>0</v>
      </c>
      <c r="H64" s="46">
        <v>0</v>
      </c>
      <c r="I64" s="46">
        <v>0</v>
      </c>
      <c r="J64" s="46">
        <v>0</v>
      </c>
      <c r="K64" s="46">
        <v>0</v>
      </c>
      <c r="L64" s="46">
        <v>0</v>
      </c>
      <c r="M64" s="46">
        <v>0</v>
      </c>
      <c r="N64" s="46">
        <v>0</v>
      </c>
      <c r="O64" s="46">
        <v>0</v>
      </c>
      <c r="P64" s="46">
        <v>0</v>
      </c>
      <c r="Q64" s="46">
        <v>0</v>
      </c>
      <c r="R64" s="46">
        <v>0</v>
      </c>
      <c r="S64" s="70"/>
      <c r="T64" s="46">
        <v>29</v>
      </c>
      <c r="U64" s="46">
        <v>42</v>
      </c>
      <c r="V64" s="46">
        <v>49</v>
      </c>
      <c r="W64" s="46">
        <v>48</v>
      </c>
      <c r="X64" s="46">
        <v>52</v>
      </c>
      <c r="Y64" s="46">
        <v>73</v>
      </c>
      <c r="Z64" s="46">
        <v>60</v>
      </c>
      <c r="AA64" s="46">
        <v>45</v>
      </c>
      <c r="AB64" s="118">
        <v>56</v>
      </c>
      <c r="AC64" s="118">
        <v>68</v>
      </c>
    </row>
    <row r="65" spans="1:29" ht="15.75" thickBot="1" x14ac:dyDescent="0.3">
      <c r="B65" s="39" t="s">
        <v>36</v>
      </c>
      <c r="C65" s="45">
        <v>0</v>
      </c>
      <c r="D65" s="45">
        <v>0</v>
      </c>
      <c r="E65" s="45">
        <v>0</v>
      </c>
      <c r="F65" s="45">
        <v>0</v>
      </c>
      <c r="G65" s="45">
        <v>0</v>
      </c>
      <c r="H65" s="45">
        <v>0</v>
      </c>
      <c r="I65" s="45">
        <v>0</v>
      </c>
      <c r="J65" s="45">
        <v>0</v>
      </c>
      <c r="K65" s="45">
        <v>0</v>
      </c>
      <c r="L65" s="45">
        <v>0</v>
      </c>
      <c r="M65" s="45">
        <v>0</v>
      </c>
      <c r="N65" s="45">
        <v>0</v>
      </c>
      <c r="O65" s="45">
        <v>0</v>
      </c>
      <c r="P65" s="45">
        <v>0</v>
      </c>
      <c r="Q65" s="45">
        <v>0</v>
      </c>
      <c r="R65" s="45">
        <v>0</v>
      </c>
      <c r="S65" s="69"/>
      <c r="T65" s="45">
        <v>0</v>
      </c>
      <c r="U65" s="45">
        <v>0</v>
      </c>
      <c r="V65" s="45">
        <v>0</v>
      </c>
      <c r="W65" s="45">
        <v>0</v>
      </c>
      <c r="X65" s="45">
        <v>0</v>
      </c>
      <c r="Y65" s="45">
        <v>0</v>
      </c>
      <c r="Z65" s="45" t="s">
        <v>33</v>
      </c>
      <c r="AA65" s="45">
        <v>0</v>
      </c>
      <c r="AB65" s="117">
        <v>0</v>
      </c>
      <c r="AC65" s="117">
        <v>0</v>
      </c>
    </row>
    <row r="66" spans="1:29" ht="15.75" thickBot="1" x14ac:dyDescent="0.3">
      <c r="A66" s="13"/>
      <c r="B66" s="40" t="s">
        <v>45</v>
      </c>
      <c r="C66" s="46">
        <v>0</v>
      </c>
      <c r="D66" s="46">
        <v>0</v>
      </c>
      <c r="E66" s="46">
        <v>0</v>
      </c>
      <c r="F66" s="46">
        <v>0</v>
      </c>
      <c r="G66" s="46">
        <v>0</v>
      </c>
      <c r="H66" s="46">
        <v>0</v>
      </c>
      <c r="I66" s="46">
        <v>0</v>
      </c>
      <c r="J66" s="46">
        <v>0</v>
      </c>
      <c r="K66" s="46">
        <v>0</v>
      </c>
      <c r="L66" s="46">
        <v>0</v>
      </c>
      <c r="M66" s="46">
        <v>0</v>
      </c>
      <c r="N66" s="46">
        <v>0</v>
      </c>
      <c r="O66" s="46">
        <v>0</v>
      </c>
      <c r="P66" s="46">
        <v>0</v>
      </c>
      <c r="Q66" s="46">
        <v>0</v>
      </c>
      <c r="R66" s="46">
        <v>0</v>
      </c>
      <c r="S66" s="70"/>
      <c r="T66" s="46">
        <v>29</v>
      </c>
      <c r="U66" s="46">
        <v>42</v>
      </c>
      <c r="V66" s="46">
        <v>49</v>
      </c>
      <c r="W66" s="46">
        <v>48</v>
      </c>
      <c r="X66" s="46">
        <v>52</v>
      </c>
      <c r="Y66" s="46">
        <v>73</v>
      </c>
      <c r="Z66" s="46">
        <v>60</v>
      </c>
      <c r="AA66" s="46">
        <v>45</v>
      </c>
      <c r="AB66" s="118">
        <v>56</v>
      </c>
      <c r="AC66" s="118">
        <v>68</v>
      </c>
    </row>
    <row r="67" spans="1:29" ht="15.75" thickBot="1" x14ac:dyDescent="0.3">
      <c r="B67" s="38" t="s">
        <v>38</v>
      </c>
      <c r="C67" s="47">
        <v>0</v>
      </c>
      <c r="D67" s="47">
        <v>0</v>
      </c>
      <c r="E67" s="47">
        <v>0</v>
      </c>
      <c r="F67" s="47">
        <v>0</v>
      </c>
      <c r="G67" s="47">
        <v>0</v>
      </c>
      <c r="H67" s="47">
        <v>0</v>
      </c>
      <c r="I67" s="47">
        <v>0</v>
      </c>
      <c r="J67" s="47">
        <v>0</v>
      </c>
      <c r="K67" s="47">
        <v>0</v>
      </c>
      <c r="L67" s="47">
        <v>0</v>
      </c>
      <c r="M67" s="47">
        <v>0</v>
      </c>
      <c r="N67" s="47">
        <v>0</v>
      </c>
      <c r="O67" s="47">
        <v>0</v>
      </c>
      <c r="P67" s="47">
        <v>0</v>
      </c>
      <c r="Q67" s="47">
        <v>0</v>
      </c>
      <c r="R67" s="47">
        <v>0</v>
      </c>
      <c r="S67" s="69"/>
      <c r="T67" s="47">
        <v>-9</v>
      </c>
      <c r="U67" s="47">
        <v>-10</v>
      </c>
      <c r="V67" s="47">
        <v>-12</v>
      </c>
      <c r="W67" s="47">
        <v>-14</v>
      </c>
      <c r="X67" s="47">
        <v>-17</v>
      </c>
      <c r="Y67" s="47">
        <v>-21</v>
      </c>
      <c r="Z67" s="47">
        <v>-18</v>
      </c>
      <c r="AA67" s="47">
        <v>-19</v>
      </c>
      <c r="AB67" s="125">
        <v>-22</v>
      </c>
      <c r="AC67" s="125">
        <v>-23</v>
      </c>
    </row>
    <row r="68" spans="1:29" ht="15.75" thickBot="1" x14ac:dyDescent="0.3">
      <c r="B68" s="39" t="s">
        <v>39</v>
      </c>
      <c r="C68" s="45">
        <v>0</v>
      </c>
      <c r="D68" s="45">
        <v>0</v>
      </c>
      <c r="E68" s="45">
        <v>0</v>
      </c>
      <c r="F68" s="45">
        <v>0</v>
      </c>
      <c r="G68" s="45">
        <v>0</v>
      </c>
      <c r="H68" s="45">
        <v>0</v>
      </c>
      <c r="I68" s="45">
        <v>0</v>
      </c>
      <c r="J68" s="45">
        <v>0</v>
      </c>
      <c r="K68" s="45">
        <v>0</v>
      </c>
      <c r="L68" s="45">
        <v>0</v>
      </c>
      <c r="M68" s="45">
        <v>0</v>
      </c>
      <c r="N68" s="45">
        <v>0</v>
      </c>
      <c r="O68" s="45">
        <v>0</v>
      </c>
      <c r="P68" s="45">
        <v>0</v>
      </c>
      <c r="Q68" s="45">
        <v>0</v>
      </c>
      <c r="R68" s="45">
        <v>0</v>
      </c>
      <c r="S68" s="69"/>
      <c r="T68" s="45">
        <v>-13</v>
      </c>
      <c r="U68" s="45">
        <v>-14</v>
      </c>
      <c r="V68" s="45">
        <v>-14</v>
      </c>
      <c r="W68" s="45">
        <v>-18</v>
      </c>
      <c r="X68" s="45">
        <v>-19</v>
      </c>
      <c r="Y68" s="45">
        <v>-18</v>
      </c>
      <c r="Z68" s="45">
        <v>-21</v>
      </c>
      <c r="AA68" s="45">
        <v>-17</v>
      </c>
      <c r="AB68" s="117">
        <v>-17</v>
      </c>
      <c r="AC68" s="117">
        <v>-21</v>
      </c>
    </row>
    <row r="69" spans="1:29" ht="15.75" thickBot="1" x14ac:dyDescent="0.3">
      <c r="A69" s="13"/>
      <c r="B69" s="40" t="s">
        <v>46</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70"/>
      <c r="T69" s="46">
        <v>7</v>
      </c>
      <c r="U69" s="46">
        <v>19</v>
      </c>
      <c r="V69" s="46">
        <v>23</v>
      </c>
      <c r="W69" s="46">
        <v>16</v>
      </c>
      <c r="X69" s="46">
        <v>16</v>
      </c>
      <c r="Y69" s="46">
        <v>34</v>
      </c>
      <c r="Z69" s="46">
        <v>22</v>
      </c>
      <c r="AA69" s="46">
        <v>10</v>
      </c>
      <c r="AB69" s="118">
        <v>17</v>
      </c>
      <c r="AC69" s="118">
        <v>24</v>
      </c>
    </row>
    <row r="70" spans="1:29" ht="15.75" thickBot="1" x14ac:dyDescent="0.3">
      <c r="B70" s="39" t="s">
        <v>41</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69"/>
      <c r="T70" s="45">
        <v>-1</v>
      </c>
      <c r="U70" s="45">
        <v>-1</v>
      </c>
      <c r="V70" s="45">
        <v>-1</v>
      </c>
      <c r="W70" s="45">
        <v>-1</v>
      </c>
      <c r="X70" s="45">
        <v>-1</v>
      </c>
      <c r="Y70" s="45">
        <v>-1</v>
      </c>
      <c r="Z70" s="45">
        <v>-1</v>
      </c>
      <c r="AA70" s="45">
        <v>-1</v>
      </c>
      <c r="AB70" s="117">
        <v>-1</v>
      </c>
      <c r="AC70" s="117">
        <v>-1</v>
      </c>
    </row>
    <row r="71" spans="1:29" ht="15.75" thickBot="1" x14ac:dyDescent="0.3">
      <c r="A71" s="13"/>
      <c r="B71" s="40" t="s">
        <v>42</v>
      </c>
      <c r="C71" s="46">
        <v>0</v>
      </c>
      <c r="D71" s="46">
        <v>0</v>
      </c>
      <c r="E71" s="46">
        <v>0</v>
      </c>
      <c r="F71" s="46">
        <v>0</v>
      </c>
      <c r="G71" s="46">
        <v>0</v>
      </c>
      <c r="H71" s="46">
        <v>0</v>
      </c>
      <c r="I71" s="46">
        <v>0</v>
      </c>
      <c r="J71" s="46">
        <v>0</v>
      </c>
      <c r="K71" s="46">
        <v>0</v>
      </c>
      <c r="L71" s="46">
        <v>0</v>
      </c>
      <c r="M71" s="46">
        <v>0</v>
      </c>
      <c r="N71" s="46">
        <v>0</v>
      </c>
      <c r="O71" s="46">
        <v>0</v>
      </c>
      <c r="P71" s="46">
        <v>0</v>
      </c>
      <c r="Q71" s="46">
        <v>0</v>
      </c>
      <c r="R71" s="46">
        <v>0</v>
      </c>
      <c r="S71" s="70"/>
      <c r="T71" s="46">
        <v>6</v>
      </c>
      <c r="U71" s="46">
        <v>18</v>
      </c>
      <c r="V71" s="46">
        <v>22</v>
      </c>
      <c r="W71" s="46">
        <v>15</v>
      </c>
      <c r="X71" s="46">
        <v>15</v>
      </c>
      <c r="Y71" s="46">
        <v>33</v>
      </c>
      <c r="Z71" s="46">
        <v>21</v>
      </c>
      <c r="AA71" s="46">
        <v>9</v>
      </c>
      <c r="AB71" s="118">
        <v>16</v>
      </c>
      <c r="AC71" s="118">
        <v>23</v>
      </c>
    </row>
    <row r="72" spans="1:29" x14ac:dyDescent="0.25">
      <c r="A72" s="13"/>
      <c r="B72" s="65"/>
      <c r="C72" s="71"/>
      <c r="D72" s="71"/>
      <c r="E72" s="71"/>
      <c r="F72" s="71"/>
      <c r="G72" s="71"/>
      <c r="H72" s="71"/>
      <c r="I72" s="71"/>
      <c r="J72" s="71"/>
      <c r="K72" s="71"/>
      <c r="L72" s="71"/>
      <c r="M72" s="71"/>
      <c r="N72" s="71"/>
      <c r="O72" s="71"/>
      <c r="P72" s="71"/>
      <c r="Q72" s="71"/>
      <c r="R72" s="71"/>
      <c r="S72" s="70"/>
      <c r="T72" s="71"/>
      <c r="U72" s="71"/>
      <c r="V72" s="71"/>
      <c r="W72" s="71"/>
      <c r="X72" s="30"/>
      <c r="Y72" s="30"/>
      <c r="Z72" s="30"/>
      <c r="AA72" s="30"/>
      <c r="AB72" s="130"/>
    </row>
    <row r="73" spans="1:29" x14ac:dyDescent="0.25">
      <c r="A73" s="13"/>
      <c r="B73" s="65"/>
      <c r="C73" s="71"/>
      <c r="D73" s="71"/>
      <c r="E73" s="71"/>
      <c r="F73" s="71"/>
      <c r="G73" s="71"/>
      <c r="H73" s="71"/>
      <c r="I73" s="71"/>
      <c r="J73" s="71"/>
      <c r="K73" s="71"/>
      <c r="L73" s="71"/>
      <c r="M73" s="71"/>
      <c r="N73" s="71"/>
      <c r="O73" s="71"/>
      <c r="P73" s="71"/>
      <c r="Q73" s="71"/>
      <c r="R73" s="71"/>
      <c r="S73" s="70"/>
      <c r="T73" s="71"/>
      <c r="U73" s="71"/>
      <c r="V73" s="71"/>
      <c r="W73" s="71"/>
      <c r="X73" s="30"/>
      <c r="Y73" s="30"/>
      <c r="Z73" s="30"/>
      <c r="AA73" s="30"/>
      <c r="AB73" s="130"/>
    </row>
    <row r="74" spans="1:29" x14ac:dyDescent="0.25">
      <c r="A74" s="13"/>
      <c r="B74" s="65"/>
      <c r="C74" s="71"/>
      <c r="D74" s="71"/>
      <c r="E74" s="71"/>
      <c r="F74" s="71"/>
      <c r="G74" s="71"/>
      <c r="H74" s="71"/>
      <c r="I74" s="71"/>
      <c r="J74" s="71"/>
      <c r="K74" s="71"/>
      <c r="L74" s="71"/>
      <c r="M74" s="71"/>
      <c r="N74" s="71"/>
      <c r="O74" s="71"/>
      <c r="P74" s="71"/>
      <c r="Q74" s="71"/>
      <c r="R74" s="71"/>
      <c r="S74" s="70"/>
      <c r="T74" s="71"/>
      <c r="U74" s="71"/>
      <c r="V74" s="71"/>
      <c r="W74" s="71"/>
      <c r="X74" s="30"/>
      <c r="Y74" s="30"/>
      <c r="Z74" s="30"/>
      <c r="AA74" s="30"/>
      <c r="AB74" s="130"/>
    </row>
    <row r="75" spans="1:29" x14ac:dyDescent="0.25">
      <c r="A75" s="13"/>
      <c r="B75" s="65"/>
      <c r="C75" s="71"/>
      <c r="D75" s="71"/>
      <c r="E75" s="71"/>
      <c r="F75" s="71"/>
      <c r="G75" s="71"/>
      <c r="H75" s="71"/>
      <c r="I75" s="71"/>
      <c r="J75" s="71"/>
      <c r="K75" s="71"/>
      <c r="L75" s="71"/>
      <c r="M75" s="71"/>
      <c r="N75" s="71"/>
      <c r="O75" s="71"/>
      <c r="P75" s="71"/>
      <c r="Q75" s="71"/>
      <c r="R75" s="71"/>
      <c r="S75" s="70"/>
      <c r="T75" s="71"/>
      <c r="U75" s="71"/>
      <c r="V75" s="71"/>
      <c r="W75" s="71"/>
      <c r="X75" s="30"/>
      <c r="Y75" s="30"/>
      <c r="Z75" s="30"/>
      <c r="AA75" s="30"/>
      <c r="AB75" s="130"/>
    </row>
    <row r="76" spans="1:29" ht="26.45" customHeight="1" x14ac:dyDescent="0.25">
      <c r="A76" s="2"/>
      <c r="B76" s="2" t="s">
        <v>51</v>
      </c>
      <c r="C76" s="24"/>
      <c r="D76" s="24"/>
      <c r="E76" s="24"/>
      <c r="F76" s="24"/>
      <c r="G76" s="71"/>
      <c r="H76" s="71"/>
      <c r="I76" s="71"/>
      <c r="J76" s="71"/>
      <c r="K76" s="71"/>
      <c r="L76" s="71"/>
      <c r="M76" s="71"/>
      <c r="N76" s="71"/>
      <c r="O76" s="71"/>
      <c r="P76" s="71"/>
      <c r="Q76" s="71"/>
      <c r="R76" s="71"/>
      <c r="S76" s="70"/>
      <c r="T76" s="177" t="s">
        <v>52</v>
      </c>
      <c r="U76" s="178"/>
      <c r="V76" s="178"/>
      <c r="W76" s="179"/>
      <c r="X76" s="34" t="s">
        <v>22</v>
      </c>
      <c r="Y76" s="34" t="s">
        <v>23</v>
      </c>
      <c r="Z76" s="34" t="s">
        <v>24</v>
      </c>
      <c r="AA76" s="34" t="s">
        <v>25</v>
      </c>
      <c r="AB76" s="120" t="s">
        <v>26</v>
      </c>
      <c r="AC76" s="34" t="s">
        <v>97</v>
      </c>
    </row>
    <row r="77" spans="1:29" ht="15.75" thickBot="1" x14ac:dyDescent="0.3">
      <c r="B77" s="35" t="s">
        <v>29</v>
      </c>
      <c r="C77" s="25"/>
      <c r="D77" s="25"/>
      <c r="E77" s="25"/>
      <c r="F77" s="25"/>
      <c r="G77" s="25"/>
      <c r="H77" s="25"/>
      <c r="I77" s="25"/>
      <c r="J77" s="25"/>
      <c r="K77" s="25"/>
      <c r="L77" s="25"/>
      <c r="M77" s="25"/>
      <c r="N77" s="25"/>
      <c r="O77" s="25"/>
      <c r="P77" s="25"/>
      <c r="Q77" s="25"/>
      <c r="R77" s="25"/>
      <c r="S77" s="61"/>
      <c r="T77" s="25"/>
      <c r="U77" s="25"/>
      <c r="V77" s="25"/>
      <c r="W77" s="25"/>
      <c r="X77" s="28"/>
      <c r="Y77" s="28"/>
      <c r="Z77" s="28"/>
      <c r="AA77" s="28"/>
      <c r="AB77" s="28"/>
      <c r="AC77" s="28"/>
    </row>
    <row r="78" spans="1:29" ht="16.5" thickTop="1" thickBot="1" x14ac:dyDescent="0.3">
      <c r="B78" s="37"/>
      <c r="C78" s="5"/>
      <c r="D78" s="5"/>
      <c r="E78" s="5"/>
      <c r="F78" s="5"/>
      <c r="G78" s="5"/>
      <c r="H78" s="5"/>
      <c r="I78" s="5"/>
      <c r="J78" s="5"/>
      <c r="K78" s="5"/>
      <c r="L78" s="5"/>
      <c r="M78" s="5"/>
      <c r="N78" s="5"/>
      <c r="O78" s="5"/>
      <c r="P78" s="5"/>
      <c r="Q78" s="5"/>
      <c r="R78" s="5"/>
      <c r="S78" s="58"/>
      <c r="T78" s="5"/>
      <c r="U78" s="5"/>
      <c r="V78" s="5"/>
      <c r="W78" s="5"/>
      <c r="X78" s="26"/>
      <c r="Y78" s="26"/>
      <c r="Z78" s="26"/>
      <c r="AA78" s="26"/>
      <c r="AB78" s="124"/>
      <c r="AC78" s="124"/>
    </row>
    <row r="79" spans="1:29" ht="15.75" thickBot="1" x14ac:dyDescent="0.3">
      <c r="B79" s="37" t="s">
        <v>30</v>
      </c>
      <c r="C79" s="44"/>
      <c r="D79" s="44"/>
      <c r="E79" s="44"/>
      <c r="F79" s="44"/>
      <c r="G79" s="44">
        <v>0</v>
      </c>
      <c r="H79" s="44">
        <v>0</v>
      </c>
      <c r="I79" s="44">
        <v>0</v>
      </c>
      <c r="J79" s="44">
        <v>0</v>
      </c>
      <c r="K79" s="44">
        <v>0</v>
      </c>
      <c r="L79" s="44">
        <v>0</v>
      </c>
      <c r="M79" s="44">
        <v>0</v>
      </c>
      <c r="N79" s="44">
        <v>0</v>
      </c>
      <c r="O79" s="44">
        <v>0</v>
      </c>
      <c r="P79" s="44">
        <v>2</v>
      </c>
      <c r="Q79" s="44">
        <v>0</v>
      </c>
      <c r="R79" s="44">
        <v>0</v>
      </c>
      <c r="S79" s="69"/>
      <c r="T79" s="44">
        <v>0</v>
      </c>
      <c r="U79" s="44">
        <v>2</v>
      </c>
      <c r="V79" s="44">
        <v>0</v>
      </c>
      <c r="W79" s="44">
        <v>0</v>
      </c>
      <c r="X79" s="44">
        <v>0</v>
      </c>
      <c r="Y79" s="75">
        <v>6</v>
      </c>
      <c r="Z79" s="75">
        <v>5</v>
      </c>
      <c r="AA79" s="44">
        <v>1</v>
      </c>
      <c r="AB79" s="122">
        <v>0</v>
      </c>
      <c r="AC79" s="122">
        <v>2</v>
      </c>
    </row>
    <row r="80" spans="1:29" ht="15.75" thickBot="1" x14ac:dyDescent="0.3">
      <c r="B80" s="37" t="s">
        <v>31</v>
      </c>
      <c r="C80" s="44">
        <v>257.8</v>
      </c>
      <c r="D80" s="44">
        <v>304.49900000000002</v>
      </c>
      <c r="E80" s="44">
        <v>36.732999999999997</v>
      </c>
      <c r="F80" s="44"/>
      <c r="G80" s="44">
        <v>0.1</v>
      </c>
      <c r="H80" s="44">
        <v>6.6000000000000003E-2</v>
      </c>
      <c r="I80" s="44">
        <v>385.22800000000001</v>
      </c>
      <c r="J80" s="44">
        <v>296.49399999999997</v>
      </c>
      <c r="K80" s="44">
        <v>417.42200000000003</v>
      </c>
      <c r="L80" s="44">
        <v>1044.8399999999999</v>
      </c>
      <c r="M80" s="44">
        <v>1077.1679999999999</v>
      </c>
      <c r="N80" s="44">
        <v>1466.4659999999999</v>
      </c>
      <c r="O80" s="44">
        <v>1297</v>
      </c>
      <c r="P80" s="44">
        <v>1337</v>
      </c>
      <c r="Q80" s="44">
        <v>1121</v>
      </c>
      <c r="R80" s="44">
        <v>1222</v>
      </c>
      <c r="S80" s="69"/>
      <c r="T80" s="44">
        <v>1297</v>
      </c>
      <c r="U80" s="44">
        <v>1337</v>
      </c>
      <c r="V80" s="44">
        <v>1121</v>
      </c>
      <c r="W80" s="44">
        <v>1222</v>
      </c>
      <c r="X80" s="44">
        <v>414</v>
      </c>
      <c r="Y80" s="75">
        <v>377</v>
      </c>
      <c r="Z80" s="75">
        <v>25</v>
      </c>
      <c r="AA80" s="44">
        <v>45</v>
      </c>
      <c r="AB80" s="122">
        <v>24</v>
      </c>
      <c r="AC80" s="122">
        <v>49</v>
      </c>
    </row>
    <row r="81" spans="1:29" ht="15.75" thickBot="1" x14ac:dyDescent="0.3">
      <c r="B81" s="38" t="s">
        <v>32</v>
      </c>
      <c r="C81" s="44">
        <v>0.2</v>
      </c>
      <c r="D81" s="44">
        <v>1.411</v>
      </c>
      <c r="E81" s="44"/>
      <c r="F81" s="44">
        <v>6.6779999999999999</v>
      </c>
      <c r="G81" s="44">
        <v>0</v>
      </c>
      <c r="H81" s="44">
        <v>0</v>
      </c>
      <c r="I81" s="44">
        <v>375.21499999999997</v>
      </c>
      <c r="J81" s="44">
        <v>2.6059999999999999</v>
      </c>
      <c r="K81" s="44">
        <v>0</v>
      </c>
      <c r="L81" s="44">
        <v>0</v>
      </c>
      <c r="M81" s="44">
        <v>0</v>
      </c>
      <c r="N81" s="44">
        <v>0</v>
      </c>
      <c r="O81" s="44">
        <v>0</v>
      </c>
      <c r="P81" s="44">
        <v>0</v>
      </c>
      <c r="Q81" s="44">
        <v>0</v>
      </c>
      <c r="R81" s="44">
        <v>0</v>
      </c>
      <c r="S81" s="69"/>
      <c r="T81" s="44">
        <v>0</v>
      </c>
      <c r="U81" s="44">
        <v>0</v>
      </c>
      <c r="V81" s="44">
        <v>0</v>
      </c>
      <c r="W81" s="44">
        <v>0</v>
      </c>
      <c r="X81" s="44">
        <v>0</v>
      </c>
      <c r="Y81" s="80">
        <v>0</v>
      </c>
      <c r="Z81" s="80" t="s">
        <v>33</v>
      </c>
      <c r="AA81" s="44">
        <v>0</v>
      </c>
      <c r="AB81" s="122">
        <v>0</v>
      </c>
      <c r="AC81" s="44" t="s">
        <v>33</v>
      </c>
    </row>
    <row r="82" spans="1:29" ht="15.75" thickBot="1" x14ac:dyDescent="0.3">
      <c r="B82" s="39" t="s">
        <v>44</v>
      </c>
      <c r="C82" s="45">
        <v>-0.6</v>
      </c>
      <c r="D82" s="45">
        <v>-2.4180000000000001</v>
      </c>
      <c r="E82" s="45">
        <v>-0.1116</v>
      </c>
      <c r="F82" s="45">
        <v>-0.24199999999999999</v>
      </c>
      <c r="G82" s="45">
        <v>-0.3</v>
      </c>
      <c r="H82" s="45">
        <v>-0.128</v>
      </c>
      <c r="I82" s="45">
        <v>-7.0999999999999994E-2</v>
      </c>
      <c r="J82" s="45">
        <v>-4.9000000000000004</v>
      </c>
      <c r="K82" s="45">
        <v>0</v>
      </c>
      <c r="L82" s="45">
        <v>0</v>
      </c>
      <c r="M82" s="45">
        <v>0</v>
      </c>
      <c r="N82" s="45">
        <v>-0.70099999999999996</v>
      </c>
      <c r="O82" s="45">
        <v>0</v>
      </c>
      <c r="P82" s="45">
        <v>0</v>
      </c>
      <c r="Q82" s="45">
        <v>0</v>
      </c>
      <c r="R82" s="45">
        <v>0</v>
      </c>
      <c r="S82" s="69"/>
      <c r="T82" s="45">
        <v>0</v>
      </c>
      <c r="U82" s="45">
        <v>0</v>
      </c>
      <c r="V82" s="45">
        <v>0</v>
      </c>
      <c r="W82" s="45">
        <v>0</v>
      </c>
      <c r="X82" s="45">
        <v>0</v>
      </c>
      <c r="Y82" s="81">
        <v>0</v>
      </c>
      <c r="Z82" s="81" t="s">
        <v>33</v>
      </c>
      <c r="AA82" s="45">
        <v>0</v>
      </c>
      <c r="AB82" s="117">
        <v>0</v>
      </c>
      <c r="AC82" s="45" t="s">
        <v>33</v>
      </c>
    </row>
    <row r="83" spans="1:29" ht="15.75" thickBot="1" x14ac:dyDescent="0.3">
      <c r="A83" s="13"/>
      <c r="B83" s="40" t="s">
        <v>35</v>
      </c>
      <c r="C83" s="46">
        <v>257.39999999999998</v>
      </c>
      <c r="D83" s="46">
        <v>303.5</v>
      </c>
      <c r="E83" s="46">
        <v>36.6</v>
      </c>
      <c r="F83" s="46">
        <v>6.4</v>
      </c>
      <c r="G83" s="46">
        <v>-0.2</v>
      </c>
      <c r="H83" s="46">
        <v>-0.1</v>
      </c>
      <c r="I83" s="46">
        <v>760.4</v>
      </c>
      <c r="J83" s="46">
        <v>294.2</v>
      </c>
      <c r="K83" s="46">
        <v>417.42200000000003</v>
      </c>
      <c r="L83" s="46">
        <v>1044.8399999999999</v>
      </c>
      <c r="M83" s="46">
        <v>1077.172</v>
      </c>
      <c r="N83" s="46">
        <v>1465.7670000000001</v>
      </c>
      <c r="O83" s="46">
        <v>1297</v>
      </c>
      <c r="P83" s="46">
        <v>1339</v>
      </c>
      <c r="Q83" s="46">
        <v>1121</v>
      </c>
      <c r="R83" s="46">
        <v>1222</v>
      </c>
      <c r="S83" s="70"/>
      <c r="T83" s="46">
        <v>1297</v>
      </c>
      <c r="U83" s="46">
        <v>1339</v>
      </c>
      <c r="V83" s="46">
        <v>1121</v>
      </c>
      <c r="W83" s="46">
        <v>1222</v>
      </c>
      <c r="X83" s="46">
        <v>414</v>
      </c>
      <c r="Y83" s="77">
        <v>383</v>
      </c>
      <c r="Z83" s="77">
        <v>30</v>
      </c>
      <c r="AA83" s="46">
        <v>46</v>
      </c>
      <c r="AB83" s="118">
        <v>24</v>
      </c>
      <c r="AC83" s="118">
        <v>51</v>
      </c>
    </row>
    <row r="84" spans="1:29" ht="15.75" thickBot="1" x14ac:dyDescent="0.3">
      <c r="B84" s="39" t="s">
        <v>36</v>
      </c>
      <c r="C84" s="45">
        <v>-227.6</v>
      </c>
      <c r="D84" s="45">
        <v>-275.10000000000002</v>
      </c>
      <c r="E84" s="45">
        <v>-36.799999999999997</v>
      </c>
      <c r="F84" s="45">
        <v>-0.1</v>
      </c>
      <c r="G84" s="45">
        <v>0</v>
      </c>
      <c r="H84" s="45">
        <v>0</v>
      </c>
      <c r="I84" s="45">
        <v>-355.8</v>
      </c>
      <c r="J84" s="45">
        <v>-256.2</v>
      </c>
      <c r="K84" s="45">
        <v>-375.90199999999999</v>
      </c>
      <c r="L84" s="45">
        <v>-877.90499999999997</v>
      </c>
      <c r="M84" s="45">
        <v>-916.90499999999997</v>
      </c>
      <c r="N84" s="45">
        <v>-1233.4839999999999</v>
      </c>
      <c r="O84" s="45">
        <v>-1112</v>
      </c>
      <c r="P84" s="45">
        <v>-1149</v>
      </c>
      <c r="Q84" s="45">
        <v>-958</v>
      </c>
      <c r="R84" s="45">
        <v>-1056</v>
      </c>
      <c r="S84" s="69"/>
      <c r="T84" s="45">
        <v>-1112</v>
      </c>
      <c r="U84" s="45">
        <v>-1149</v>
      </c>
      <c r="V84" s="45">
        <v>-958</v>
      </c>
      <c r="W84" s="45">
        <v>-1056</v>
      </c>
      <c r="X84" s="45">
        <v>-369</v>
      </c>
      <c r="Y84" s="76">
        <v>-329</v>
      </c>
      <c r="Z84" s="76">
        <v>-26</v>
      </c>
      <c r="AA84" s="45">
        <v>-40</v>
      </c>
      <c r="AB84" s="117">
        <v>-24</v>
      </c>
      <c r="AC84" s="117">
        <v>-43</v>
      </c>
    </row>
    <row r="85" spans="1:29" ht="15.75" thickBot="1" x14ac:dyDescent="0.3">
      <c r="A85" s="13"/>
      <c r="B85" s="40" t="s">
        <v>45</v>
      </c>
      <c r="C85" s="46">
        <v>29.7</v>
      </c>
      <c r="D85" s="46">
        <v>28.4</v>
      </c>
      <c r="E85" s="46">
        <v>-0.1</v>
      </c>
      <c r="F85" s="46">
        <v>6.3</v>
      </c>
      <c r="G85" s="46">
        <v>-0.2</v>
      </c>
      <c r="H85" s="46">
        <v>-0.1</v>
      </c>
      <c r="I85" s="46">
        <v>404.6</v>
      </c>
      <c r="J85" s="46">
        <v>38</v>
      </c>
      <c r="K85" s="46">
        <v>41.52</v>
      </c>
      <c r="L85" s="46">
        <v>166.935</v>
      </c>
      <c r="M85" s="46">
        <v>160.267</v>
      </c>
      <c r="N85" s="46">
        <v>232.28300000000013</v>
      </c>
      <c r="O85" s="46">
        <v>185</v>
      </c>
      <c r="P85" s="46">
        <v>190</v>
      </c>
      <c r="Q85" s="46">
        <v>163</v>
      </c>
      <c r="R85" s="46">
        <v>166</v>
      </c>
      <c r="S85" s="70"/>
      <c r="T85" s="46">
        <v>185</v>
      </c>
      <c r="U85" s="46">
        <v>190</v>
      </c>
      <c r="V85" s="46">
        <v>163</v>
      </c>
      <c r="W85" s="46">
        <v>166</v>
      </c>
      <c r="X85" s="46">
        <v>46</v>
      </c>
      <c r="Y85" s="77">
        <v>53</v>
      </c>
      <c r="Z85" s="77">
        <v>4</v>
      </c>
      <c r="AA85" s="46">
        <v>6</v>
      </c>
      <c r="AB85" s="118">
        <v>0</v>
      </c>
      <c r="AC85" s="118">
        <v>7</v>
      </c>
    </row>
    <row r="86" spans="1:29" ht="15.75" thickBot="1" x14ac:dyDescent="0.3">
      <c r="B86" s="38" t="s">
        <v>38</v>
      </c>
      <c r="C86" s="47">
        <v>-10.454000000000001</v>
      </c>
      <c r="D86" s="47">
        <v>-10.106999999999999</v>
      </c>
      <c r="E86" s="47">
        <v>-7.016</v>
      </c>
      <c r="F86" s="47">
        <v>-8.3059999999999992</v>
      </c>
      <c r="G86" s="47">
        <v>-8.2740000000000009</v>
      </c>
      <c r="H86" s="47">
        <v>-10.599</v>
      </c>
      <c r="I86" s="47">
        <v>-10.394</v>
      </c>
      <c r="J86" s="47">
        <v>-13.355</v>
      </c>
      <c r="K86" s="47">
        <v>-13.263999999999999</v>
      </c>
      <c r="L86" s="47">
        <v>-15.43</v>
      </c>
      <c r="M86" s="47">
        <v>-13.009</v>
      </c>
      <c r="N86" s="47">
        <v>-12.898</v>
      </c>
      <c r="O86" s="47">
        <v>-14</v>
      </c>
      <c r="P86" s="47">
        <v>-13</v>
      </c>
      <c r="Q86" s="47">
        <v>-13</v>
      </c>
      <c r="R86" s="47">
        <v>-20</v>
      </c>
      <c r="S86" s="69"/>
      <c r="T86" s="47">
        <v>-14</v>
      </c>
      <c r="U86" s="47">
        <v>-13</v>
      </c>
      <c r="V86" s="47">
        <v>-13</v>
      </c>
      <c r="W86" s="47">
        <v>-20</v>
      </c>
      <c r="X86" s="47">
        <v>-19</v>
      </c>
      <c r="Y86" s="78">
        <v>-20</v>
      </c>
      <c r="Z86" s="78">
        <v>-21</v>
      </c>
      <c r="AA86" s="47">
        <v>-25</v>
      </c>
      <c r="AB86" s="125">
        <v>-36</v>
      </c>
      <c r="AC86" s="125">
        <v>-40</v>
      </c>
    </row>
    <row r="87" spans="1:29" ht="15.75" thickBot="1" x14ac:dyDescent="0.3">
      <c r="B87" s="39" t="s">
        <v>39</v>
      </c>
      <c r="C87" s="45">
        <v>-11.83</v>
      </c>
      <c r="D87" s="45">
        <v>-6.5090000000000003</v>
      </c>
      <c r="E87" s="45">
        <v>-6.7619999999999996</v>
      </c>
      <c r="F87" s="45">
        <v>-15.613</v>
      </c>
      <c r="G87" s="45">
        <v>-6.9410000000000007</v>
      </c>
      <c r="H87" s="45">
        <v>-6.8930000000000007</v>
      </c>
      <c r="I87" s="45">
        <v>-10.600000000000001</v>
      </c>
      <c r="J87" s="45">
        <v>-14.869</v>
      </c>
      <c r="K87" s="45">
        <v>-12.823</v>
      </c>
      <c r="L87" s="45">
        <v>-11.407</v>
      </c>
      <c r="M87" s="45">
        <v>-16.82</v>
      </c>
      <c r="N87" s="45">
        <v>-17.074000000000002</v>
      </c>
      <c r="O87" s="45">
        <v>-13</v>
      </c>
      <c r="P87" s="45">
        <v>-12</v>
      </c>
      <c r="Q87" s="45">
        <v>-18</v>
      </c>
      <c r="R87" s="45">
        <v>-15</v>
      </c>
      <c r="S87" s="69"/>
      <c r="T87" s="45">
        <v>-13</v>
      </c>
      <c r="U87" s="45">
        <v>-12</v>
      </c>
      <c r="V87" s="45">
        <v>-18</v>
      </c>
      <c r="W87" s="45">
        <v>-15</v>
      </c>
      <c r="X87" s="45">
        <v>-11</v>
      </c>
      <c r="Y87" s="76">
        <v>-13</v>
      </c>
      <c r="Z87" s="76">
        <v>-10</v>
      </c>
      <c r="AA87" s="45">
        <v>-18</v>
      </c>
      <c r="AB87" s="117">
        <v>-24</v>
      </c>
      <c r="AC87" s="117">
        <v>-21</v>
      </c>
    </row>
    <row r="88" spans="1:29" ht="15.75" thickBot="1" x14ac:dyDescent="0.3">
      <c r="A88" s="13"/>
      <c r="B88" s="40" t="s">
        <v>46</v>
      </c>
      <c r="C88" s="46">
        <v>7.5</v>
      </c>
      <c r="D88" s="46">
        <v>11.8</v>
      </c>
      <c r="E88" s="46">
        <v>-13.9</v>
      </c>
      <c r="F88" s="46">
        <v>-17.600000000000001</v>
      </c>
      <c r="G88" s="46">
        <v>-15.4</v>
      </c>
      <c r="H88" s="46">
        <v>-17.5</v>
      </c>
      <c r="I88" s="46">
        <v>383.6</v>
      </c>
      <c r="J88" s="46">
        <v>9.6999999999999993</v>
      </c>
      <c r="K88" s="46">
        <v>15.433</v>
      </c>
      <c r="L88" s="46">
        <v>140.09800000000001</v>
      </c>
      <c r="M88" s="46">
        <v>130.43799999999999</v>
      </c>
      <c r="N88" s="46">
        <v>202.31100000000012</v>
      </c>
      <c r="O88" s="46">
        <v>159</v>
      </c>
      <c r="P88" s="46">
        <v>165</v>
      </c>
      <c r="Q88" s="46">
        <v>133</v>
      </c>
      <c r="R88" s="46">
        <v>132</v>
      </c>
      <c r="S88" s="70"/>
      <c r="T88" s="46">
        <v>159</v>
      </c>
      <c r="U88" s="46">
        <v>165</v>
      </c>
      <c r="V88" s="46">
        <v>133</v>
      </c>
      <c r="W88" s="46">
        <v>132</v>
      </c>
      <c r="X88" s="46">
        <v>15</v>
      </c>
      <c r="Y88" s="77">
        <v>22</v>
      </c>
      <c r="Z88" s="77">
        <v>-27</v>
      </c>
      <c r="AA88" s="46">
        <v>-38</v>
      </c>
      <c r="AB88" s="118">
        <v>-60</v>
      </c>
      <c r="AC88" s="118">
        <v>-54</v>
      </c>
    </row>
    <row r="89" spans="1:29" ht="15.75" thickBot="1" x14ac:dyDescent="0.3">
      <c r="B89" s="39" t="s">
        <v>41</v>
      </c>
      <c r="C89" s="45">
        <v>-2.4</v>
      </c>
      <c r="D89" s="45">
        <v>-4.5</v>
      </c>
      <c r="E89" s="45">
        <v>-1.6</v>
      </c>
      <c r="F89" s="45">
        <v>-1.9</v>
      </c>
      <c r="G89" s="45">
        <v>-0.6</v>
      </c>
      <c r="H89" s="45">
        <v>-0.6</v>
      </c>
      <c r="I89" s="45">
        <v>-0.6</v>
      </c>
      <c r="J89" s="45">
        <v>-0.8</v>
      </c>
      <c r="K89" s="45">
        <v>-0.92500000000000004</v>
      </c>
      <c r="L89" s="45">
        <v>-1.0629999999999999</v>
      </c>
      <c r="M89" s="45">
        <v>-17.925999999999998</v>
      </c>
      <c r="N89" s="45">
        <v>-0.93799999999999994</v>
      </c>
      <c r="O89" s="45">
        <v>-13</v>
      </c>
      <c r="P89" s="45">
        <v>-5</v>
      </c>
      <c r="Q89" s="45">
        <v>-7</v>
      </c>
      <c r="R89" s="45">
        <v>-13</v>
      </c>
      <c r="S89" s="69"/>
      <c r="T89" s="45">
        <v>-13</v>
      </c>
      <c r="U89" s="45">
        <v>-5</v>
      </c>
      <c r="V89" s="45">
        <v>-7</v>
      </c>
      <c r="W89" s="45">
        <v>-13</v>
      </c>
      <c r="X89" s="45">
        <v>-10</v>
      </c>
      <c r="Y89" s="76">
        <v>-4</v>
      </c>
      <c r="Z89" s="76">
        <v>-7</v>
      </c>
      <c r="AA89" s="45">
        <v>-5</v>
      </c>
      <c r="AB89" s="117">
        <v>-2</v>
      </c>
      <c r="AC89" s="117">
        <v>-2</v>
      </c>
    </row>
    <row r="90" spans="1:29" ht="15.75" thickBot="1" x14ac:dyDescent="0.3">
      <c r="A90" s="13"/>
      <c r="B90" s="40" t="s">
        <v>42</v>
      </c>
      <c r="C90" s="46">
        <v>5.0999999999999996</v>
      </c>
      <c r="D90" s="46">
        <v>7.3</v>
      </c>
      <c r="E90" s="46">
        <v>-15.5</v>
      </c>
      <c r="F90" s="46">
        <v>-19.5</v>
      </c>
      <c r="G90" s="46">
        <v>-15.9</v>
      </c>
      <c r="H90" s="46">
        <v>-18.100000000000001</v>
      </c>
      <c r="I90" s="46">
        <v>383</v>
      </c>
      <c r="J90" s="46">
        <v>8.9</v>
      </c>
      <c r="K90" s="46">
        <v>14.507999999999999</v>
      </c>
      <c r="L90" s="46">
        <v>139.035</v>
      </c>
      <c r="M90" s="46">
        <v>112.512</v>
      </c>
      <c r="N90" s="46">
        <v>201.37300000000013</v>
      </c>
      <c r="O90" s="46">
        <v>146</v>
      </c>
      <c r="P90" s="46">
        <v>160</v>
      </c>
      <c r="Q90" s="46">
        <v>125</v>
      </c>
      <c r="R90" s="46">
        <v>119</v>
      </c>
      <c r="S90" s="70"/>
      <c r="T90" s="46">
        <v>146</v>
      </c>
      <c r="U90" s="46">
        <v>160</v>
      </c>
      <c r="V90" s="46">
        <v>125</v>
      </c>
      <c r="W90" s="46">
        <v>119</v>
      </c>
      <c r="X90" s="46">
        <v>5</v>
      </c>
      <c r="Y90" s="77">
        <v>17</v>
      </c>
      <c r="Z90" s="77">
        <v>-33</v>
      </c>
      <c r="AA90" s="46">
        <v>-43</v>
      </c>
      <c r="AB90" s="118">
        <v>-62</v>
      </c>
      <c r="AC90" s="118">
        <v>-56</v>
      </c>
    </row>
    <row r="91" spans="1:29" x14ac:dyDescent="0.25">
      <c r="C91" s="17"/>
      <c r="D91" s="17"/>
      <c r="E91" s="17"/>
      <c r="F91" s="17"/>
      <c r="M91" s="49"/>
      <c r="N91" s="49"/>
      <c r="O91" s="49"/>
      <c r="P91" s="49"/>
      <c r="Q91" s="49"/>
      <c r="R91" s="49"/>
      <c r="S91" s="64"/>
      <c r="T91" s="53"/>
      <c r="U91" s="49"/>
      <c r="V91" s="49"/>
      <c r="W91" s="49"/>
      <c r="X91" s="49"/>
      <c r="Y91" s="49"/>
      <c r="Z91" s="49"/>
      <c r="AA91" s="49"/>
      <c r="AB91" s="49"/>
    </row>
    <row r="92" spans="1:29" x14ac:dyDescent="0.25">
      <c r="C92" s="17"/>
      <c r="D92" s="17"/>
      <c r="E92" s="17"/>
      <c r="F92" s="17"/>
      <c r="M92" s="49"/>
      <c r="N92" s="49"/>
      <c r="O92" s="49"/>
      <c r="P92" s="49"/>
      <c r="Q92" s="49"/>
      <c r="R92" s="49"/>
      <c r="S92" s="64"/>
      <c r="T92" s="53"/>
      <c r="U92" s="49"/>
      <c r="V92" s="49"/>
      <c r="W92" s="49"/>
      <c r="X92" s="49"/>
      <c r="Y92" s="49"/>
      <c r="Z92" s="49"/>
      <c r="AA92" s="49"/>
      <c r="AB92" s="49"/>
    </row>
    <row r="93" spans="1:29" x14ac:dyDescent="0.25">
      <c r="C93" s="17"/>
      <c r="D93" s="17"/>
      <c r="E93" s="17"/>
      <c r="F93" s="17"/>
      <c r="M93" s="49"/>
      <c r="N93" s="49"/>
      <c r="O93" s="49"/>
      <c r="P93" s="49"/>
      <c r="Q93" s="49"/>
      <c r="R93" s="49"/>
      <c r="S93" s="64"/>
      <c r="T93" s="53"/>
      <c r="U93" s="49"/>
      <c r="V93" s="49"/>
      <c r="W93" s="49"/>
      <c r="X93" s="49"/>
      <c r="Y93" s="49"/>
      <c r="Z93" s="49"/>
      <c r="AA93" s="49"/>
      <c r="AB93" s="49"/>
    </row>
    <row r="94" spans="1:29" x14ac:dyDescent="0.25">
      <c r="C94" s="17"/>
      <c r="D94" s="17"/>
      <c r="E94" s="17"/>
      <c r="F94" s="17"/>
      <c r="S94" s="56"/>
    </row>
    <row r="95" spans="1:29" ht="26.45" customHeight="1" x14ac:dyDescent="0.25">
      <c r="A95" s="2"/>
      <c r="B95" s="2" t="s">
        <v>53</v>
      </c>
      <c r="C95" s="27"/>
      <c r="D95" s="27"/>
      <c r="E95" s="27"/>
      <c r="F95" s="27"/>
      <c r="S95" s="56"/>
      <c r="T95" s="172" t="s">
        <v>54</v>
      </c>
      <c r="U95" s="173"/>
      <c r="V95" s="173"/>
      <c r="W95" s="174"/>
      <c r="X95" s="34" t="s">
        <v>22</v>
      </c>
      <c r="Y95" s="34" t="s">
        <v>23</v>
      </c>
      <c r="Z95" s="34" t="s">
        <v>24</v>
      </c>
      <c r="AA95" s="34" t="s">
        <v>25</v>
      </c>
      <c r="AB95" s="120" t="s">
        <v>26</v>
      </c>
      <c r="AC95" s="34" t="s">
        <v>97</v>
      </c>
    </row>
    <row r="96" spans="1:29" ht="15.75" thickBot="1" x14ac:dyDescent="0.3">
      <c r="B96" s="35" t="s">
        <v>29</v>
      </c>
      <c r="C96" s="28"/>
      <c r="D96" s="28"/>
      <c r="E96" s="28"/>
      <c r="F96" s="28"/>
      <c r="G96" s="28"/>
      <c r="H96" s="28"/>
      <c r="I96" s="28"/>
      <c r="J96" s="28"/>
      <c r="K96" s="28"/>
      <c r="L96" s="28"/>
      <c r="M96" s="28"/>
      <c r="N96" s="28"/>
      <c r="O96" s="28"/>
      <c r="P96" s="28"/>
      <c r="Q96" s="28"/>
      <c r="R96" s="28"/>
      <c r="S96" s="63"/>
      <c r="T96" s="28"/>
      <c r="U96" s="28"/>
      <c r="V96" s="28"/>
      <c r="W96" s="28"/>
      <c r="X96" s="28"/>
      <c r="Y96" s="28"/>
      <c r="Z96" s="28"/>
      <c r="AA96" s="28"/>
      <c r="AB96" s="28"/>
      <c r="AC96" s="28"/>
    </row>
    <row r="97" spans="1:29" ht="16.5" thickTop="1" thickBot="1" x14ac:dyDescent="0.3">
      <c r="B97" s="37"/>
      <c r="C97" s="5"/>
      <c r="D97" s="5"/>
      <c r="E97" s="5"/>
      <c r="F97" s="5"/>
      <c r="G97" s="5"/>
      <c r="H97" s="5"/>
      <c r="I97" s="5"/>
      <c r="J97" s="5"/>
      <c r="K97" s="5"/>
      <c r="L97" s="5"/>
      <c r="M97" s="5"/>
      <c r="N97" s="5"/>
      <c r="O97" s="5"/>
      <c r="P97" s="5"/>
      <c r="Q97" s="5"/>
      <c r="R97" s="5"/>
      <c r="S97" s="58"/>
      <c r="T97" s="5"/>
      <c r="U97" s="5"/>
      <c r="V97" s="5"/>
      <c r="W97" s="5"/>
      <c r="X97" s="26"/>
      <c r="Y97" s="26"/>
      <c r="Z97" s="26"/>
      <c r="AA97" s="26"/>
      <c r="AB97" s="124"/>
      <c r="AC97" s="124"/>
    </row>
    <row r="98" spans="1:29" ht="15.75" thickBot="1" x14ac:dyDescent="0.3">
      <c r="B98" s="37" t="s">
        <v>30</v>
      </c>
      <c r="C98" s="44"/>
      <c r="D98" s="44"/>
      <c r="E98" s="44"/>
      <c r="F98" s="44"/>
      <c r="G98" s="44">
        <v>0</v>
      </c>
      <c r="H98" s="44">
        <v>0</v>
      </c>
      <c r="I98" s="44">
        <v>0</v>
      </c>
      <c r="J98" s="44">
        <v>0</v>
      </c>
      <c r="K98" s="44">
        <v>0</v>
      </c>
      <c r="L98" s="44">
        <v>0</v>
      </c>
      <c r="M98" s="44">
        <v>0</v>
      </c>
      <c r="N98" s="44">
        <v>0</v>
      </c>
      <c r="O98" s="44">
        <v>0</v>
      </c>
      <c r="P98" s="44">
        <v>0</v>
      </c>
      <c r="Q98" s="44">
        <v>0</v>
      </c>
      <c r="R98" s="44">
        <v>0</v>
      </c>
      <c r="S98" s="69"/>
      <c r="T98" s="44">
        <v>0</v>
      </c>
      <c r="U98" s="44">
        <v>0</v>
      </c>
      <c r="V98" s="44">
        <v>0</v>
      </c>
      <c r="W98" s="44">
        <v>0</v>
      </c>
      <c r="X98" s="44">
        <v>0</v>
      </c>
      <c r="Y98" s="75">
        <v>2</v>
      </c>
      <c r="Z98" s="75">
        <v>2</v>
      </c>
      <c r="AA98" s="44">
        <v>1</v>
      </c>
      <c r="AB98" s="122">
        <v>0</v>
      </c>
      <c r="AC98" s="122">
        <v>6</v>
      </c>
    </row>
    <row r="99" spans="1:29" ht="15.75" thickBot="1" x14ac:dyDescent="0.3">
      <c r="B99" s="37" t="s">
        <v>31</v>
      </c>
      <c r="C99" s="44">
        <v>2.4</v>
      </c>
      <c r="D99" s="44">
        <v>2</v>
      </c>
      <c r="E99" s="44">
        <v>2.2999999999999998</v>
      </c>
      <c r="F99" s="44">
        <v>3.1</v>
      </c>
      <c r="G99" s="44">
        <v>3</v>
      </c>
      <c r="H99" s="44">
        <v>2.7</v>
      </c>
      <c r="I99" s="44">
        <v>3.3</v>
      </c>
      <c r="J99" s="44">
        <v>4.0999999999999996</v>
      </c>
      <c r="K99" s="44">
        <v>3.964</v>
      </c>
      <c r="L99" s="44">
        <v>4.0519999999999996</v>
      </c>
      <c r="M99" s="44">
        <v>4.2359999999999998</v>
      </c>
      <c r="N99" s="44">
        <v>4.585</v>
      </c>
      <c r="O99" s="44">
        <v>6</v>
      </c>
      <c r="P99" s="44">
        <v>9</v>
      </c>
      <c r="Q99" s="44">
        <v>9</v>
      </c>
      <c r="R99" s="44">
        <v>7</v>
      </c>
      <c r="S99" s="69"/>
      <c r="T99" s="44">
        <v>6</v>
      </c>
      <c r="U99" s="44">
        <v>9</v>
      </c>
      <c r="V99" s="44">
        <v>9</v>
      </c>
      <c r="W99" s="44">
        <v>7</v>
      </c>
      <c r="X99" s="44">
        <v>8</v>
      </c>
      <c r="Y99" s="75">
        <v>9</v>
      </c>
      <c r="Z99" s="75">
        <v>7</v>
      </c>
      <c r="AA99" s="44">
        <v>4</v>
      </c>
      <c r="AB99" s="122">
        <v>6</v>
      </c>
      <c r="AC99" s="122">
        <v>7</v>
      </c>
    </row>
    <row r="100" spans="1:29" ht="15.75" thickBot="1" x14ac:dyDescent="0.3">
      <c r="B100" s="38" t="s">
        <v>32</v>
      </c>
      <c r="C100" s="44"/>
      <c r="D100" s="44"/>
      <c r="E100" s="44"/>
      <c r="F100" s="44"/>
      <c r="G100" s="44">
        <v>0</v>
      </c>
      <c r="H100" s="44">
        <v>0</v>
      </c>
      <c r="I100" s="44">
        <v>0</v>
      </c>
      <c r="J100" s="44">
        <v>0</v>
      </c>
      <c r="K100" s="44">
        <v>0</v>
      </c>
      <c r="L100" s="44">
        <v>0</v>
      </c>
      <c r="M100" s="44">
        <v>0</v>
      </c>
      <c r="N100" s="44">
        <v>0</v>
      </c>
      <c r="O100" s="44">
        <v>0</v>
      </c>
      <c r="P100" s="44">
        <v>0</v>
      </c>
      <c r="Q100" s="44">
        <v>0</v>
      </c>
      <c r="R100" s="44">
        <v>0</v>
      </c>
      <c r="S100" s="69"/>
      <c r="T100" s="44">
        <v>0</v>
      </c>
      <c r="U100" s="44">
        <v>0</v>
      </c>
      <c r="V100" s="44">
        <v>0</v>
      </c>
      <c r="W100" s="44">
        <v>0</v>
      </c>
      <c r="X100" s="44">
        <v>0</v>
      </c>
      <c r="Y100" s="80">
        <v>0</v>
      </c>
      <c r="Z100" s="80" t="s">
        <v>33</v>
      </c>
      <c r="AA100" s="44" t="s">
        <v>33</v>
      </c>
      <c r="AB100" s="122">
        <v>0</v>
      </c>
      <c r="AC100" s="122">
        <v>0</v>
      </c>
    </row>
    <row r="101" spans="1:29" ht="15.75" thickBot="1" x14ac:dyDescent="0.3">
      <c r="B101" s="39" t="s">
        <v>44</v>
      </c>
      <c r="C101" s="45"/>
      <c r="D101" s="45"/>
      <c r="E101" s="45"/>
      <c r="F101" s="45"/>
      <c r="G101" s="45">
        <v>0</v>
      </c>
      <c r="H101" s="45">
        <v>0</v>
      </c>
      <c r="I101" s="45">
        <v>0</v>
      </c>
      <c r="J101" s="45">
        <v>0</v>
      </c>
      <c r="K101" s="45">
        <v>0</v>
      </c>
      <c r="L101" s="45">
        <v>0</v>
      </c>
      <c r="M101" s="45">
        <v>0</v>
      </c>
      <c r="N101" s="45">
        <v>0.42199999999999999</v>
      </c>
      <c r="O101" s="45">
        <v>0</v>
      </c>
      <c r="P101" s="45">
        <v>0</v>
      </c>
      <c r="Q101" s="45">
        <v>0</v>
      </c>
      <c r="R101" s="45">
        <v>0</v>
      </c>
      <c r="S101" s="69"/>
      <c r="T101" s="45">
        <v>0</v>
      </c>
      <c r="U101" s="45">
        <v>0</v>
      </c>
      <c r="V101" s="45">
        <v>0</v>
      </c>
      <c r="W101" s="45">
        <v>0</v>
      </c>
      <c r="X101" s="45">
        <v>0</v>
      </c>
      <c r="Y101" s="81">
        <v>0</v>
      </c>
      <c r="Z101" s="81" t="s">
        <v>33</v>
      </c>
      <c r="AA101" s="45" t="s">
        <v>33</v>
      </c>
      <c r="AB101" s="117">
        <v>0</v>
      </c>
      <c r="AC101" s="117">
        <v>0</v>
      </c>
    </row>
    <row r="102" spans="1:29" ht="15.75" thickBot="1" x14ac:dyDescent="0.3">
      <c r="A102" s="13"/>
      <c r="B102" s="40" t="s">
        <v>35</v>
      </c>
      <c r="C102" s="46">
        <v>2.4</v>
      </c>
      <c r="D102" s="46">
        <v>2</v>
      </c>
      <c r="E102" s="46">
        <v>2.2999999999999998</v>
      </c>
      <c r="F102" s="46">
        <v>3.1</v>
      </c>
      <c r="G102" s="46">
        <v>3</v>
      </c>
      <c r="H102" s="46">
        <v>2.7</v>
      </c>
      <c r="I102" s="46">
        <v>3.3</v>
      </c>
      <c r="J102" s="46">
        <v>4.0999999999999996</v>
      </c>
      <c r="K102" s="46">
        <v>3.964</v>
      </c>
      <c r="L102" s="46">
        <v>4.0519999999999996</v>
      </c>
      <c r="M102" s="46">
        <v>4.2359999999999998</v>
      </c>
      <c r="N102" s="46">
        <v>5.0069999999999997</v>
      </c>
      <c r="O102" s="46">
        <v>6</v>
      </c>
      <c r="P102" s="46">
        <v>9</v>
      </c>
      <c r="Q102" s="46">
        <v>9</v>
      </c>
      <c r="R102" s="46">
        <v>7</v>
      </c>
      <c r="S102" s="70"/>
      <c r="T102" s="46">
        <v>6</v>
      </c>
      <c r="U102" s="46">
        <v>9</v>
      </c>
      <c r="V102" s="46">
        <v>9</v>
      </c>
      <c r="W102" s="46">
        <v>7</v>
      </c>
      <c r="X102" s="46">
        <v>8</v>
      </c>
      <c r="Y102" s="77">
        <v>11</v>
      </c>
      <c r="Z102" s="77">
        <v>9</v>
      </c>
      <c r="AA102" s="46">
        <v>5</v>
      </c>
      <c r="AB102" s="118">
        <v>6</v>
      </c>
      <c r="AC102" s="118">
        <v>13</v>
      </c>
    </row>
    <row r="103" spans="1:29" ht="15.75" thickBot="1" x14ac:dyDescent="0.3">
      <c r="B103" s="39" t="s">
        <v>36</v>
      </c>
      <c r="C103" s="45"/>
      <c r="D103" s="45"/>
      <c r="E103" s="45"/>
      <c r="F103" s="45"/>
      <c r="G103" s="45">
        <v>0</v>
      </c>
      <c r="H103" s="45">
        <v>0</v>
      </c>
      <c r="I103" s="45">
        <v>0</v>
      </c>
      <c r="J103" s="45">
        <v>0</v>
      </c>
      <c r="K103" s="45">
        <v>0</v>
      </c>
      <c r="L103" s="45">
        <v>0</v>
      </c>
      <c r="M103" s="45">
        <v>0</v>
      </c>
      <c r="N103" s="45">
        <v>0</v>
      </c>
      <c r="O103" s="45">
        <v>0</v>
      </c>
      <c r="P103" s="45" t="s">
        <v>33</v>
      </c>
      <c r="Q103" s="45" t="s">
        <v>33</v>
      </c>
      <c r="R103" s="45">
        <v>0</v>
      </c>
      <c r="S103" s="69"/>
      <c r="T103" s="47">
        <v>0</v>
      </c>
      <c r="U103" s="47" t="s">
        <v>33</v>
      </c>
      <c r="V103" s="47" t="s">
        <v>33</v>
      </c>
      <c r="W103" s="47">
        <v>0</v>
      </c>
      <c r="X103" s="47" t="s">
        <v>33</v>
      </c>
      <c r="Y103" s="82">
        <v>0</v>
      </c>
      <c r="Z103" s="82" t="s">
        <v>33</v>
      </c>
      <c r="AA103" s="47">
        <v>0</v>
      </c>
      <c r="AB103" s="125">
        <v>0</v>
      </c>
      <c r="AC103" s="125">
        <v>0</v>
      </c>
    </row>
    <row r="104" spans="1:29" ht="15.75" thickBot="1" x14ac:dyDescent="0.3">
      <c r="A104" s="13"/>
      <c r="B104" s="40" t="s">
        <v>45</v>
      </c>
      <c r="C104" s="46">
        <v>2.4</v>
      </c>
      <c r="D104" s="46">
        <v>2</v>
      </c>
      <c r="E104" s="46">
        <v>2.2999999999999998</v>
      </c>
      <c r="F104" s="46">
        <v>3.1</v>
      </c>
      <c r="G104" s="46">
        <v>3</v>
      </c>
      <c r="H104" s="46">
        <v>2.7</v>
      </c>
      <c r="I104" s="46">
        <v>3.3</v>
      </c>
      <c r="J104" s="46">
        <v>4.0999999999999996</v>
      </c>
      <c r="K104" s="46">
        <v>3.964</v>
      </c>
      <c r="L104" s="46">
        <v>4.0519999999999996</v>
      </c>
      <c r="M104" s="46">
        <v>4.2359999999999998</v>
      </c>
      <c r="N104" s="46">
        <v>5.0069999999999997</v>
      </c>
      <c r="O104" s="46">
        <v>6</v>
      </c>
      <c r="P104" s="46">
        <v>9</v>
      </c>
      <c r="Q104" s="46">
        <v>9</v>
      </c>
      <c r="R104" s="46">
        <v>7</v>
      </c>
      <c r="S104" s="70"/>
      <c r="T104" s="46">
        <v>6</v>
      </c>
      <c r="U104" s="46">
        <v>9</v>
      </c>
      <c r="V104" s="46">
        <v>9</v>
      </c>
      <c r="W104" s="46">
        <v>7</v>
      </c>
      <c r="X104" s="46">
        <v>8</v>
      </c>
      <c r="Y104" s="77">
        <v>11</v>
      </c>
      <c r="Z104" s="77">
        <v>9</v>
      </c>
      <c r="AA104" s="46">
        <v>5</v>
      </c>
      <c r="AB104" s="118">
        <v>6</v>
      </c>
      <c r="AC104" s="118">
        <v>13</v>
      </c>
    </row>
    <row r="105" spans="1:29" ht="15.75" thickBot="1" x14ac:dyDescent="0.3">
      <c r="B105" s="38" t="s">
        <v>38</v>
      </c>
      <c r="C105" s="47">
        <v>-7.0430000000000001</v>
      </c>
      <c r="D105" s="47">
        <v>-7.9130000000000003</v>
      </c>
      <c r="E105" s="47">
        <v>-7.6559999999999997</v>
      </c>
      <c r="F105" s="47">
        <v>-5.8639999999999999</v>
      </c>
      <c r="G105" s="47">
        <v>-8.963000000000001</v>
      </c>
      <c r="H105" s="47">
        <v>-9.26</v>
      </c>
      <c r="I105" s="47">
        <v>-9.2409999999999997</v>
      </c>
      <c r="J105" s="47">
        <v>-7.9674999999999994</v>
      </c>
      <c r="K105" s="47">
        <v>-10.0375</v>
      </c>
      <c r="L105" s="47">
        <v>-10.0785</v>
      </c>
      <c r="M105" s="47">
        <v>-9.7080000000000002</v>
      </c>
      <c r="N105" s="47">
        <v>-12.535</v>
      </c>
      <c r="O105" s="47">
        <v>-11</v>
      </c>
      <c r="P105" s="47">
        <v>-10</v>
      </c>
      <c r="Q105" s="47">
        <v>-14</v>
      </c>
      <c r="R105" s="47">
        <v>-13</v>
      </c>
      <c r="S105" s="69"/>
      <c r="T105" s="47">
        <v>-11</v>
      </c>
      <c r="U105" s="47">
        <v>-10</v>
      </c>
      <c r="V105" s="47">
        <v>-14</v>
      </c>
      <c r="W105" s="47">
        <v>-13</v>
      </c>
      <c r="X105" s="47">
        <v>-14</v>
      </c>
      <c r="Y105" s="78">
        <v>-14</v>
      </c>
      <c r="Z105" s="89">
        <v>-24</v>
      </c>
      <c r="AA105" s="47">
        <v>-20</v>
      </c>
      <c r="AB105" s="125">
        <v>-17</v>
      </c>
      <c r="AC105" s="125">
        <v>-26</v>
      </c>
    </row>
    <row r="106" spans="1:29" ht="15.75" thickBot="1" x14ac:dyDescent="0.3">
      <c r="B106" s="39" t="s">
        <v>39</v>
      </c>
      <c r="C106" s="45">
        <v>-6.9420000000000002</v>
      </c>
      <c r="D106" s="45">
        <v>-8.9710000000000001</v>
      </c>
      <c r="E106" s="45">
        <v>-7.1390000000000002</v>
      </c>
      <c r="F106" s="45">
        <v>-5.641</v>
      </c>
      <c r="G106" s="45">
        <v>-4.4940000000000007</v>
      </c>
      <c r="H106" s="45">
        <v>-7.1559999999999997</v>
      </c>
      <c r="I106" s="45">
        <v>-5.0100000000000007</v>
      </c>
      <c r="J106" s="45">
        <v>-10.7385</v>
      </c>
      <c r="K106" s="45">
        <v>-7.7865000000000002</v>
      </c>
      <c r="L106" s="45">
        <v>-7.7895000000000003</v>
      </c>
      <c r="M106" s="45">
        <v>-5.9909999999999997</v>
      </c>
      <c r="N106" s="45">
        <v>-6.2690000000000001</v>
      </c>
      <c r="O106" s="45">
        <v>-9</v>
      </c>
      <c r="P106" s="45">
        <v>-10</v>
      </c>
      <c r="Q106" s="45">
        <v>-9</v>
      </c>
      <c r="R106" s="45">
        <v>-12</v>
      </c>
      <c r="S106" s="69"/>
      <c r="T106" s="45">
        <v>-9</v>
      </c>
      <c r="U106" s="45">
        <v>-10</v>
      </c>
      <c r="V106" s="45">
        <v>-9</v>
      </c>
      <c r="W106" s="45">
        <v>-12</v>
      </c>
      <c r="X106" s="45">
        <v>-10</v>
      </c>
      <c r="Y106" s="76">
        <v>-10</v>
      </c>
      <c r="Z106" s="76">
        <v>-40</v>
      </c>
      <c r="AA106" s="45">
        <v>-53</v>
      </c>
      <c r="AB106" s="117">
        <v>-14</v>
      </c>
      <c r="AC106" s="117">
        <v>-16</v>
      </c>
    </row>
    <row r="107" spans="1:29" ht="15.75" thickBot="1" x14ac:dyDescent="0.3">
      <c r="A107" s="13"/>
      <c r="B107" s="40" t="s">
        <v>46</v>
      </c>
      <c r="C107" s="46">
        <v>-11.6</v>
      </c>
      <c r="D107" s="46">
        <v>-14.9</v>
      </c>
      <c r="E107" s="46">
        <v>-12.5</v>
      </c>
      <c r="F107" s="46">
        <v>-8.4</v>
      </c>
      <c r="G107" s="46">
        <v>-10.5</v>
      </c>
      <c r="H107" s="46">
        <v>-13.8</v>
      </c>
      <c r="I107" s="46">
        <v>-11</v>
      </c>
      <c r="J107" s="46">
        <v>-14.6</v>
      </c>
      <c r="K107" s="46">
        <v>-13.86</v>
      </c>
      <c r="L107" s="46">
        <v>-13.816000000000001</v>
      </c>
      <c r="M107" s="46">
        <v>-11.462999999999999</v>
      </c>
      <c r="N107" s="46">
        <v>-13.797000000000001</v>
      </c>
      <c r="O107" s="46">
        <v>-14</v>
      </c>
      <c r="P107" s="46">
        <v>-11</v>
      </c>
      <c r="Q107" s="46">
        <v>-14</v>
      </c>
      <c r="R107" s="46">
        <v>-18</v>
      </c>
      <c r="S107" s="70"/>
      <c r="T107" s="46">
        <v>-14</v>
      </c>
      <c r="U107" s="46">
        <v>-11</v>
      </c>
      <c r="V107" s="46">
        <v>-14</v>
      </c>
      <c r="W107" s="46">
        <v>-18</v>
      </c>
      <c r="X107" s="46">
        <v>-16</v>
      </c>
      <c r="Y107" s="77">
        <v>-13</v>
      </c>
      <c r="Z107" s="77">
        <v>-54</v>
      </c>
      <c r="AA107" s="46">
        <v>-69</v>
      </c>
      <c r="AB107" s="118">
        <v>-25</v>
      </c>
      <c r="AC107" s="118">
        <v>-28</v>
      </c>
    </row>
    <row r="108" spans="1:29" ht="15.75" thickBot="1" x14ac:dyDescent="0.3">
      <c r="B108" s="39" t="s">
        <v>41</v>
      </c>
      <c r="C108" s="45">
        <v>-0.2</v>
      </c>
      <c r="D108" s="45">
        <v>-0.2</v>
      </c>
      <c r="E108" s="45">
        <v>-0.2</v>
      </c>
      <c r="F108" s="45">
        <v>-0.2</v>
      </c>
      <c r="G108" s="45">
        <v>-0.3</v>
      </c>
      <c r="H108" s="45">
        <v>-0.3</v>
      </c>
      <c r="I108" s="45">
        <v>-0.4</v>
      </c>
      <c r="J108" s="45">
        <v>-0.4</v>
      </c>
      <c r="K108" s="45">
        <v>-0.38700000000000001</v>
      </c>
      <c r="L108" s="45">
        <v>-0.44500000000000001</v>
      </c>
      <c r="M108" s="45">
        <v>-0.81299999999999994</v>
      </c>
      <c r="N108" s="45">
        <v>-0.79100000000000004</v>
      </c>
      <c r="O108" s="45">
        <v>-1</v>
      </c>
      <c r="P108" s="45">
        <v>-2</v>
      </c>
      <c r="Q108" s="45">
        <v>-1</v>
      </c>
      <c r="R108" s="45">
        <v>-2</v>
      </c>
      <c r="S108" s="69"/>
      <c r="T108" s="45">
        <v>-1</v>
      </c>
      <c r="U108" s="45">
        <v>-2</v>
      </c>
      <c r="V108" s="45">
        <v>-1</v>
      </c>
      <c r="W108" s="45">
        <v>-2</v>
      </c>
      <c r="X108" s="45">
        <v>-5</v>
      </c>
      <c r="Y108" s="76">
        <v>-5</v>
      </c>
      <c r="Z108" s="76">
        <v>-5</v>
      </c>
      <c r="AA108" s="45">
        <v>-5</v>
      </c>
      <c r="AB108" s="117">
        <v>-6</v>
      </c>
      <c r="AC108" s="117">
        <v>-6</v>
      </c>
    </row>
    <row r="109" spans="1:29" ht="15.75" thickBot="1" x14ac:dyDescent="0.3">
      <c r="A109" s="13"/>
      <c r="B109" s="40" t="s">
        <v>42</v>
      </c>
      <c r="C109" s="46">
        <v>-11.8</v>
      </c>
      <c r="D109" s="46">
        <v>-15</v>
      </c>
      <c r="E109" s="46">
        <v>-12.7</v>
      </c>
      <c r="F109" s="46">
        <v>-8.6</v>
      </c>
      <c r="G109" s="46">
        <v>-10.8</v>
      </c>
      <c r="H109" s="46">
        <v>-14.1</v>
      </c>
      <c r="I109" s="46">
        <v>-11.3</v>
      </c>
      <c r="J109" s="46">
        <v>-14.9</v>
      </c>
      <c r="K109" s="46">
        <v>-14.247</v>
      </c>
      <c r="L109" s="46">
        <v>-14.260999999999999</v>
      </c>
      <c r="M109" s="46">
        <v>-12.276</v>
      </c>
      <c r="N109" s="46">
        <v>-14.588000000000001</v>
      </c>
      <c r="O109" s="46">
        <v>-16</v>
      </c>
      <c r="P109" s="46">
        <v>-13</v>
      </c>
      <c r="Q109" s="46">
        <v>-16</v>
      </c>
      <c r="R109" s="46">
        <v>-20</v>
      </c>
      <c r="S109" s="70"/>
      <c r="T109" s="46">
        <v>-16</v>
      </c>
      <c r="U109" s="46">
        <v>-13</v>
      </c>
      <c r="V109" s="46">
        <v>-16</v>
      </c>
      <c r="W109" s="46">
        <v>-20</v>
      </c>
      <c r="X109" s="46">
        <v>-21</v>
      </c>
      <c r="Y109" s="77">
        <v>-18</v>
      </c>
      <c r="Z109" s="77">
        <v>-59</v>
      </c>
      <c r="AA109" s="46">
        <v>-74</v>
      </c>
      <c r="AB109" s="118">
        <v>-31</v>
      </c>
      <c r="AC109" s="118">
        <v>-35</v>
      </c>
    </row>
    <row r="112" spans="1:29" x14ac:dyDescent="0.25">
      <c r="T112" s="33"/>
    </row>
    <row r="113" spans="20:20" x14ac:dyDescent="0.25">
      <c r="T113" s="33"/>
    </row>
    <row r="114" spans="20:20" x14ac:dyDescent="0.25">
      <c r="T114" s="33"/>
    </row>
    <row r="115" spans="20:20" x14ac:dyDescent="0.25">
      <c r="T115" s="33"/>
    </row>
    <row r="116" spans="20:20" x14ac:dyDescent="0.25">
      <c r="T116" s="33"/>
    </row>
    <row r="117" spans="20:20" x14ac:dyDescent="0.25">
      <c r="T117" s="33"/>
    </row>
    <row r="118" spans="20:20" x14ac:dyDescent="0.25">
      <c r="T118" s="33"/>
    </row>
    <row r="119" spans="20:20" x14ac:dyDescent="0.25">
      <c r="T119" s="33"/>
    </row>
    <row r="120" spans="20:20" x14ac:dyDescent="0.25">
      <c r="T120" s="33"/>
    </row>
    <row r="121" spans="20:20" x14ac:dyDescent="0.25">
      <c r="T121" s="33"/>
    </row>
    <row r="122" spans="20:20" x14ac:dyDescent="0.25">
      <c r="T122" s="33"/>
    </row>
    <row r="123" spans="20:20" x14ac:dyDescent="0.25">
      <c r="T123" s="33"/>
    </row>
    <row r="124" spans="20:20" x14ac:dyDescent="0.25">
      <c r="T124" s="33"/>
    </row>
    <row r="125" spans="20:20" x14ac:dyDescent="0.25">
      <c r="T125" s="33"/>
    </row>
    <row r="126" spans="20:20" x14ac:dyDescent="0.25">
      <c r="T126" s="33"/>
    </row>
  </sheetData>
  <mergeCells count="6">
    <mergeCell ref="T95:W95"/>
    <mergeCell ref="C2:R2"/>
    <mergeCell ref="T5:W5"/>
    <mergeCell ref="T38:W38"/>
    <mergeCell ref="T76:W76"/>
    <mergeCell ref="T2:AC2"/>
  </mergeCells>
  <pageMargins left="0.7" right="0.7" top="0.75" bottom="0.75" header="0.3" footer="0.3"/>
  <pageSetup paperSize="9" scale="96" orientation="portrait" r:id="rId1"/>
  <rowBreaks count="2" manualBreakCount="2">
    <brk id="20" max="11" man="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X28"/>
  <sheetViews>
    <sheetView zoomScaleNormal="100" workbookViewId="0">
      <pane xSplit="2" ySplit="4" topLeftCell="N5" activePane="bottomRight" state="frozen"/>
      <selection pane="topRight"/>
      <selection pane="bottomLeft"/>
      <selection pane="bottomRight" activeCell="U35" sqref="U35"/>
    </sheetView>
  </sheetViews>
  <sheetFormatPr defaultColWidth="9.140625" defaultRowHeight="15" x14ac:dyDescent="0.25"/>
  <cols>
    <col min="1" max="1" width="9.140625" style="1"/>
    <col min="2" max="2" width="42.5703125" style="1" bestFit="1" customWidth="1"/>
    <col min="3" max="6" width="9.140625" style="1" customWidth="1"/>
    <col min="7" max="13" width="9.140625" style="1"/>
    <col min="14" max="17" width="9.140625" style="33"/>
    <col min="18" max="18" width="8.85546875" style="1" customWidth="1"/>
    <col min="19" max="23" width="8.85546875" style="33" customWidth="1"/>
    <col min="24" max="24" width="9.140625" style="33"/>
    <col min="25" max="16384" width="9.140625" style="1"/>
  </cols>
  <sheetData>
    <row r="2" spans="1:24" x14ac:dyDescent="0.25">
      <c r="A2" s="2"/>
      <c r="B2" s="2" t="s">
        <v>55</v>
      </c>
      <c r="C2" s="34" t="s">
        <v>2</v>
      </c>
      <c r="D2" s="34" t="s">
        <v>3</v>
      </c>
      <c r="E2" s="34" t="s">
        <v>4</v>
      </c>
      <c r="F2" s="34" t="s">
        <v>5</v>
      </c>
      <c r="G2" s="34" t="s">
        <v>6</v>
      </c>
      <c r="H2" s="34" t="s">
        <v>7</v>
      </c>
      <c r="I2" s="3" t="s">
        <v>8</v>
      </c>
      <c r="J2" s="34" t="s">
        <v>9</v>
      </c>
      <c r="K2" s="34" t="s">
        <v>10</v>
      </c>
      <c r="L2" s="34" t="s">
        <v>11</v>
      </c>
      <c r="M2" s="34" t="s">
        <v>12</v>
      </c>
      <c r="N2" s="34" t="s">
        <v>13</v>
      </c>
      <c r="O2" s="34" t="s">
        <v>14</v>
      </c>
      <c r="P2" s="34" t="s">
        <v>15</v>
      </c>
      <c r="Q2" s="34" t="s">
        <v>16</v>
      </c>
      <c r="R2" s="34" t="s">
        <v>17</v>
      </c>
      <c r="S2" s="34" t="s">
        <v>22</v>
      </c>
      <c r="T2" s="34" t="s">
        <v>23</v>
      </c>
      <c r="U2" s="34" t="s">
        <v>24</v>
      </c>
      <c r="V2" s="34" t="s">
        <v>25</v>
      </c>
      <c r="W2" s="120" t="s">
        <v>26</v>
      </c>
      <c r="X2" s="34" t="s">
        <v>97</v>
      </c>
    </row>
    <row r="3" spans="1:24" ht="15.75" thickBot="1" x14ac:dyDescent="0.3">
      <c r="A3" s="33"/>
      <c r="B3" s="35" t="s">
        <v>29</v>
      </c>
      <c r="C3" s="36"/>
      <c r="D3" s="36"/>
      <c r="E3" s="36"/>
      <c r="F3" s="36"/>
      <c r="G3" s="36"/>
      <c r="H3" s="36"/>
      <c r="I3" s="4"/>
      <c r="J3" s="36"/>
      <c r="K3" s="36"/>
      <c r="L3" s="36"/>
      <c r="M3" s="36"/>
      <c r="N3" s="36"/>
      <c r="O3" s="36"/>
      <c r="P3" s="36"/>
      <c r="Q3" s="36"/>
      <c r="R3" s="36"/>
      <c r="S3" s="36"/>
      <c r="T3" s="36"/>
      <c r="U3" s="36"/>
      <c r="V3" s="36"/>
      <c r="W3" s="36"/>
      <c r="X3" s="36"/>
    </row>
    <row r="4" spans="1:24" ht="16.5" thickTop="1" thickBot="1" x14ac:dyDescent="0.3">
      <c r="A4" s="33"/>
      <c r="B4" s="37"/>
      <c r="C4" s="5"/>
      <c r="D4" s="5"/>
      <c r="E4" s="5"/>
      <c r="F4" s="5"/>
      <c r="G4" s="5"/>
      <c r="H4" s="5"/>
      <c r="I4" s="6"/>
      <c r="J4" s="5"/>
      <c r="K4" s="5"/>
      <c r="L4" s="5"/>
      <c r="M4" s="5"/>
      <c r="N4" s="5"/>
      <c r="O4" s="5"/>
      <c r="P4" s="5"/>
      <c r="Q4" s="5"/>
      <c r="R4" s="5"/>
      <c r="S4" s="5"/>
      <c r="T4" s="5"/>
      <c r="U4" s="5"/>
      <c r="V4" s="5"/>
      <c r="W4" s="121"/>
      <c r="X4" s="121"/>
    </row>
    <row r="5" spans="1:24" ht="15.75" thickBot="1" x14ac:dyDescent="0.3">
      <c r="A5" s="33"/>
      <c r="B5" s="37" t="s">
        <v>30</v>
      </c>
      <c r="C5" s="8">
        <v>228.238</v>
      </c>
      <c r="D5" s="8">
        <v>214.37700000000001</v>
      </c>
      <c r="E5" s="9">
        <v>280.73500000000001</v>
      </c>
      <c r="F5" s="8">
        <v>289.58800000000002</v>
      </c>
      <c r="G5" s="8">
        <v>276.54899999999998</v>
      </c>
      <c r="H5" s="8">
        <v>278.98099999999999</v>
      </c>
      <c r="I5" s="9">
        <v>279.70100000000002</v>
      </c>
      <c r="J5" s="8">
        <v>285.82100000000003</v>
      </c>
      <c r="K5" s="8">
        <v>282.77</v>
      </c>
      <c r="L5" s="8">
        <v>273.07299999999998</v>
      </c>
      <c r="M5" s="8">
        <v>283.43</v>
      </c>
      <c r="N5" s="8">
        <v>311.375</v>
      </c>
      <c r="O5" s="44">
        <v>331</v>
      </c>
      <c r="P5" s="44">
        <v>382</v>
      </c>
      <c r="Q5" s="44">
        <v>532</v>
      </c>
      <c r="R5" s="44">
        <v>565</v>
      </c>
      <c r="S5" s="44">
        <v>630</v>
      </c>
      <c r="T5" s="44">
        <v>722</v>
      </c>
      <c r="U5" s="44">
        <v>731</v>
      </c>
      <c r="V5" s="44">
        <v>688</v>
      </c>
      <c r="W5" s="122">
        <v>693</v>
      </c>
      <c r="X5" s="122">
        <v>736</v>
      </c>
    </row>
    <row r="6" spans="1:24" ht="15.75" thickBot="1" x14ac:dyDescent="0.3">
      <c r="A6" s="33"/>
      <c r="B6" s="37" t="s">
        <v>31</v>
      </c>
      <c r="C6" s="8">
        <v>0</v>
      </c>
      <c r="D6" s="8">
        <v>0</v>
      </c>
      <c r="E6" s="8">
        <v>0</v>
      </c>
      <c r="F6" s="8">
        <v>0</v>
      </c>
      <c r="G6" s="8">
        <v>0</v>
      </c>
      <c r="H6" s="8">
        <v>0</v>
      </c>
      <c r="I6" s="8">
        <v>0</v>
      </c>
      <c r="J6" s="8">
        <v>0</v>
      </c>
      <c r="K6" s="8">
        <v>0</v>
      </c>
      <c r="L6" s="8">
        <v>0</v>
      </c>
      <c r="M6" s="8">
        <v>0</v>
      </c>
      <c r="N6" s="8">
        <v>0</v>
      </c>
      <c r="O6" s="44">
        <v>0</v>
      </c>
      <c r="P6" s="44">
        <v>0</v>
      </c>
      <c r="Q6" s="44">
        <v>0</v>
      </c>
      <c r="R6" s="44" t="s">
        <v>33</v>
      </c>
      <c r="S6" s="44" t="s">
        <v>33</v>
      </c>
      <c r="T6" s="44">
        <v>0</v>
      </c>
      <c r="U6" s="44" t="s">
        <v>33</v>
      </c>
      <c r="V6" s="44">
        <v>0</v>
      </c>
      <c r="W6" s="122">
        <v>0</v>
      </c>
      <c r="X6" s="44" t="s">
        <v>33</v>
      </c>
    </row>
    <row r="7" spans="1:24" ht="15.75" thickBot="1" x14ac:dyDescent="0.3">
      <c r="A7" s="33"/>
      <c r="B7" s="38" t="s">
        <v>32</v>
      </c>
      <c r="C7" s="8">
        <v>0.20699999999999999</v>
      </c>
      <c r="D7" s="8">
        <v>1.411</v>
      </c>
      <c r="E7" s="8">
        <v>0</v>
      </c>
      <c r="F7" s="8">
        <v>73.787000000000006</v>
      </c>
      <c r="G7" s="8">
        <v>0</v>
      </c>
      <c r="H7" s="8">
        <v>0</v>
      </c>
      <c r="I7" s="9">
        <v>375.21499999999997</v>
      </c>
      <c r="J7" s="8">
        <v>2.6059999999999999</v>
      </c>
      <c r="K7" s="8">
        <v>0</v>
      </c>
      <c r="L7" s="8">
        <v>0</v>
      </c>
      <c r="M7" s="8">
        <v>0</v>
      </c>
      <c r="N7" s="8">
        <v>0</v>
      </c>
      <c r="O7" s="44">
        <v>0</v>
      </c>
      <c r="P7" s="44">
        <v>0</v>
      </c>
      <c r="Q7" s="44">
        <v>0</v>
      </c>
      <c r="R7" s="44" t="s">
        <v>33</v>
      </c>
      <c r="S7" s="44" t="s">
        <v>33</v>
      </c>
      <c r="T7" s="44">
        <v>0</v>
      </c>
      <c r="U7" s="44" t="s">
        <v>33</v>
      </c>
      <c r="V7" s="44">
        <v>0</v>
      </c>
      <c r="W7" s="122">
        <v>0</v>
      </c>
      <c r="X7" s="44" t="s">
        <v>33</v>
      </c>
    </row>
    <row r="8" spans="1:24" ht="15.75" thickBot="1" x14ac:dyDescent="0.3">
      <c r="A8" s="33"/>
      <c r="B8" s="39" t="s">
        <v>34</v>
      </c>
      <c r="C8" s="10">
        <v>-0.58399999999999996</v>
      </c>
      <c r="D8" s="10">
        <v>-2.4180000000000001</v>
      </c>
      <c r="E8" s="10">
        <v>-0.11600000000000001</v>
      </c>
      <c r="F8" s="10">
        <v>-0.24199999999999999</v>
      </c>
      <c r="G8" s="10">
        <v>-0.27100000000000002</v>
      </c>
      <c r="H8" s="10">
        <v>-0.128</v>
      </c>
      <c r="I8" s="11">
        <v>2E-3</v>
      </c>
      <c r="J8" s="10">
        <v>-6.9740000000000002</v>
      </c>
      <c r="K8" s="10">
        <v>6.0449999999999999</v>
      </c>
      <c r="L8" s="10">
        <v>13.243</v>
      </c>
      <c r="M8" s="10">
        <v>10.742000000000001</v>
      </c>
      <c r="N8" s="10">
        <v>32.537999999999997</v>
      </c>
      <c r="O8" s="45">
        <v>-4</v>
      </c>
      <c r="P8" s="45">
        <v>-7</v>
      </c>
      <c r="Q8" s="45">
        <v>-20</v>
      </c>
      <c r="R8" s="45">
        <v>3</v>
      </c>
      <c r="S8" s="45">
        <v>-5</v>
      </c>
      <c r="T8" s="45">
        <v>3</v>
      </c>
      <c r="U8" s="45">
        <v>-7</v>
      </c>
      <c r="V8" s="45">
        <v>-8</v>
      </c>
      <c r="W8" s="117">
        <v>138</v>
      </c>
      <c r="X8" s="117">
        <v>138</v>
      </c>
    </row>
    <row r="9" spans="1:24" ht="15.75" thickBot="1" x14ac:dyDescent="0.3">
      <c r="A9" s="33"/>
      <c r="B9" s="40" t="s">
        <v>35</v>
      </c>
      <c r="C9" s="12">
        <v>227.86099999999999</v>
      </c>
      <c r="D9" s="12">
        <v>213.37</v>
      </c>
      <c r="E9" s="12">
        <v>280.61900000000003</v>
      </c>
      <c r="F9" s="12">
        <v>363.12599999999998</v>
      </c>
      <c r="G9" s="12">
        <v>276.27800000000002</v>
      </c>
      <c r="H9" s="12">
        <v>278.85300000000001</v>
      </c>
      <c r="I9" s="12">
        <v>654.91800000000001</v>
      </c>
      <c r="J9" s="12">
        <v>281.45299999999997</v>
      </c>
      <c r="K9" s="12">
        <v>288.815</v>
      </c>
      <c r="L9" s="12">
        <v>286.31599999999997</v>
      </c>
      <c r="M9" s="12">
        <v>294.17200000000003</v>
      </c>
      <c r="N9" s="12">
        <v>343.91300000000001</v>
      </c>
      <c r="O9" s="46">
        <v>327</v>
      </c>
      <c r="P9" s="46">
        <v>376</v>
      </c>
      <c r="Q9" s="46">
        <v>512</v>
      </c>
      <c r="R9" s="46">
        <v>568</v>
      </c>
      <c r="S9" s="46">
        <v>625</v>
      </c>
      <c r="T9" s="46">
        <v>725</v>
      </c>
      <c r="U9" s="46">
        <v>724</v>
      </c>
      <c r="V9" s="46">
        <v>679</v>
      </c>
      <c r="W9" s="118">
        <v>831</v>
      </c>
      <c r="X9" s="118">
        <v>874</v>
      </c>
    </row>
    <row r="10" spans="1:24" ht="15.75" thickBot="1" x14ac:dyDescent="0.3">
      <c r="A10" s="33"/>
      <c r="B10" s="39" t="s">
        <v>36</v>
      </c>
      <c r="C10" s="10">
        <v>0</v>
      </c>
      <c r="D10" s="10">
        <v>0</v>
      </c>
      <c r="E10" s="10">
        <v>0</v>
      </c>
      <c r="F10" s="10">
        <v>0</v>
      </c>
      <c r="G10" s="10">
        <v>0</v>
      </c>
      <c r="H10" s="10">
        <v>0</v>
      </c>
      <c r="I10" s="10">
        <v>0</v>
      </c>
      <c r="J10" s="10">
        <v>0</v>
      </c>
      <c r="K10" s="10">
        <v>0</v>
      </c>
      <c r="L10" s="10">
        <v>0</v>
      </c>
      <c r="M10" s="10">
        <v>0</v>
      </c>
      <c r="N10" s="10">
        <v>0</v>
      </c>
      <c r="O10" s="45">
        <v>0</v>
      </c>
      <c r="P10" s="45">
        <v>0</v>
      </c>
      <c r="Q10" s="45">
        <v>0</v>
      </c>
      <c r="R10" s="45" t="s">
        <v>33</v>
      </c>
      <c r="S10" s="45" t="s">
        <v>33</v>
      </c>
      <c r="T10" s="45">
        <v>0</v>
      </c>
      <c r="U10" s="45" t="s">
        <v>33</v>
      </c>
      <c r="V10" s="45">
        <v>0</v>
      </c>
      <c r="W10" s="117">
        <v>0</v>
      </c>
      <c r="X10" s="45" t="s">
        <v>33</v>
      </c>
    </row>
    <row r="11" spans="1:24" ht="15.75" thickBot="1" x14ac:dyDescent="0.3">
      <c r="A11" s="33"/>
      <c r="B11" s="40" t="s">
        <v>45</v>
      </c>
      <c r="C11" s="12">
        <v>227.86099999999999</v>
      </c>
      <c r="D11" s="12">
        <v>213.37</v>
      </c>
      <c r="E11" s="12">
        <v>280.61900000000003</v>
      </c>
      <c r="F11" s="12">
        <v>363.12599999999998</v>
      </c>
      <c r="G11" s="12">
        <v>276.27800000000002</v>
      </c>
      <c r="H11" s="12">
        <v>278.85300000000001</v>
      </c>
      <c r="I11" s="12">
        <v>654.91800000000001</v>
      </c>
      <c r="J11" s="12">
        <v>281.45299999999997</v>
      </c>
      <c r="K11" s="12">
        <v>288.815</v>
      </c>
      <c r="L11" s="12">
        <v>286.31599999999997</v>
      </c>
      <c r="M11" s="12">
        <v>294.17200000000003</v>
      </c>
      <c r="N11" s="12">
        <v>343.91300000000001</v>
      </c>
      <c r="O11" s="46">
        <v>327</v>
      </c>
      <c r="P11" s="46">
        <v>376</v>
      </c>
      <c r="Q11" s="46">
        <v>512</v>
      </c>
      <c r="R11" s="46">
        <v>568</v>
      </c>
      <c r="S11" s="46">
        <v>625</v>
      </c>
      <c r="T11" s="46">
        <v>725</v>
      </c>
      <c r="U11" s="46">
        <v>724</v>
      </c>
      <c r="V11" s="46">
        <v>679</v>
      </c>
      <c r="W11" s="118">
        <v>831</v>
      </c>
      <c r="X11" s="118">
        <v>874</v>
      </c>
    </row>
    <row r="12" spans="1:24" ht="15.75" thickBot="1" x14ac:dyDescent="0.3">
      <c r="A12" s="33"/>
      <c r="B12" s="38" t="s">
        <v>38</v>
      </c>
      <c r="C12" s="14">
        <v>-23.295999999999999</v>
      </c>
      <c r="D12" s="14">
        <v>-23.672999999999998</v>
      </c>
      <c r="E12" s="14">
        <v>-20.506</v>
      </c>
      <c r="F12" s="14">
        <v>-18.724</v>
      </c>
      <c r="G12" s="8">
        <v>-24.338999999999999</v>
      </c>
      <c r="H12" s="8">
        <v>-27.184000000000001</v>
      </c>
      <c r="I12" s="8">
        <v>-26.806999999999999</v>
      </c>
      <c r="J12" s="8">
        <v>-28.650500000000001</v>
      </c>
      <c r="K12" s="8">
        <v>-32.256499999999996</v>
      </c>
      <c r="L12" s="8">
        <v>-35.075499999999998</v>
      </c>
      <c r="M12" s="8">
        <v>-31.504999999999995</v>
      </c>
      <c r="N12" s="8">
        <v>-37.85</v>
      </c>
      <c r="O12" s="44">
        <v>-36</v>
      </c>
      <c r="P12" s="44">
        <v>-35</v>
      </c>
      <c r="Q12" s="44">
        <v>-42</v>
      </c>
      <c r="R12" s="44">
        <v>-49</v>
      </c>
      <c r="S12" s="44">
        <v>-54</v>
      </c>
      <c r="T12" s="44">
        <v>-59</v>
      </c>
      <c r="U12" s="44">
        <v>-71</v>
      </c>
      <c r="V12" s="44">
        <v>-78</v>
      </c>
      <c r="W12" s="122">
        <v>-82</v>
      </c>
      <c r="X12" s="122">
        <v>-100</v>
      </c>
    </row>
    <row r="13" spans="1:24" ht="15.75" thickBot="1" x14ac:dyDescent="0.3">
      <c r="A13" s="33"/>
      <c r="B13" s="39" t="s">
        <v>39</v>
      </c>
      <c r="C13" s="10">
        <v>-39.383000000000003</v>
      </c>
      <c r="D13" s="10">
        <v>-37.137999999999998</v>
      </c>
      <c r="E13" s="10">
        <v>-38.424999999999997</v>
      </c>
      <c r="F13" s="15">
        <v>-50.767000000000003</v>
      </c>
      <c r="G13" s="31">
        <v>-29.651999999999997</v>
      </c>
      <c r="H13" s="31">
        <v>-34.640999999999998</v>
      </c>
      <c r="I13" s="31">
        <v>-33.583999999999996</v>
      </c>
      <c r="J13" s="31">
        <v>-45.354500000000002</v>
      </c>
      <c r="K13" s="31">
        <v>-44.143500000000003</v>
      </c>
      <c r="L13" s="31">
        <v>-39.0715</v>
      </c>
      <c r="M13" s="31">
        <v>-42.088999999999999</v>
      </c>
      <c r="N13" s="31">
        <v>-48.743000000000002</v>
      </c>
      <c r="O13" s="90">
        <v>-49</v>
      </c>
      <c r="P13" s="90">
        <v>-51</v>
      </c>
      <c r="Q13" s="90">
        <v>-52</v>
      </c>
      <c r="R13" s="90">
        <v>-82</v>
      </c>
      <c r="S13" s="90">
        <v>-69</v>
      </c>
      <c r="T13" s="90">
        <v>-86</v>
      </c>
      <c r="U13" s="90">
        <v>-116</v>
      </c>
      <c r="V13" s="90">
        <v>-153</v>
      </c>
      <c r="W13" s="131">
        <v>-118</v>
      </c>
      <c r="X13" s="131">
        <v>-104</v>
      </c>
    </row>
    <row r="14" spans="1:24" ht="15.75" thickBot="1" x14ac:dyDescent="0.3">
      <c r="A14" s="33"/>
      <c r="B14" s="40" t="s">
        <v>40</v>
      </c>
      <c r="C14" s="12">
        <v>165.18199999999999</v>
      </c>
      <c r="D14" s="12">
        <v>152.559</v>
      </c>
      <c r="E14" s="12">
        <v>221.68799999999999</v>
      </c>
      <c r="F14" s="16">
        <v>293.63499999999999</v>
      </c>
      <c r="G14" s="16">
        <v>222.28700000000001</v>
      </c>
      <c r="H14" s="16">
        <v>217.02799999999999</v>
      </c>
      <c r="I14" s="16">
        <v>594.52700000000004</v>
      </c>
      <c r="J14" s="16">
        <v>207.44800000000001</v>
      </c>
      <c r="K14" s="16">
        <v>212.41499999999999</v>
      </c>
      <c r="L14" s="16">
        <v>212.16900000000001</v>
      </c>
      <c r="M14" s="16">
        <v>220.578</v>
      </c>
      <c r="N14" s="16">
        <v>257.32</v>
      </c>
      <c r="O14" s="91">
        <v>242</v>
      </c>
      <c r="P14" s="91">
        <v>290</v>
      </c>
      <c r="Q14" s="91">
        <v>418</v>
      </c>
      <c r="R14" s="91">
        <v>436</v>
      </c>
      <c r="S14" s="91">
        <v>503</v>
      </c>
      <c r="T14" s="91">
        <v>580</v>
      </c>
      <c r="U14" s="91">
        <v>538</v>
      </c>
      <c r="V14" s="91">
        <v>448</v>
      </c>
      <c r="W14" s="132">
        <v>631</v>
      </c>
      <c r="X14" s="132">
        <v>670</v>
      </c>
    </row>
    <row r="15" spans="1:24" ht="15.75" thickBot="1" x14ac:dyDescent="0.3">
      <c r="A15" s="33"/>
      <c r="B15" s="39" t="s">
        <v>41</v>
      </c>
      <c r="C15" s="10">
        <v>-58.610999999999997</v>
      </c>
      <c r="D15" s="10">
        <v>-59.6</v>
      </c>
      <c r="E15" s="10">
        <v>-68.138000000000005</v>
      </c>
      <c r="F15" s="10">
        <v>-83.733999999999995</v>
      </c>
      <c r="G15" s="10">
        <v>-61.984999999999999</v>
      </c>
      <c r="H15" s="10">
        <v>-65.977999999999994</v>
      </c>
      <c r="I15" s="11">
        <v>-60.252000000000002</v>
      </c>
      <c r="J15" s="10">
        <v>-59.843000000000004</v>
      </c>
      <c r="K15" s="10">
        <v>-62.753999999999998</v>
      </c>
      <c r="L15" s="10">
        <v>-61.954000000000001</v>
      </c>
      <c r="M15" s="10">
        <v>-77.995999999999995</v>
      </c>
      <c r="N15" s="10">
        <v>-70.585999999999999</v>
      </c>
      <c r="O15" s="45">
        <v>-97</v>
      </c>
      <c r="P15" s="45">
        <v>-101</v>
      </c>
      <c r="Q15" s="45">
        <v>-148</v>
      </c>
      <c r="R15" s="45">
        <v>-165</v>
      </c>
      <c r="S15" s="45">
        <v>-175</v>
      </c>
      <c r="T15" s="45">
        <v>-203</v>
      </c>
      <c r="U15" s="45">
        <v>-195</v>
      </c>
      <c r="V15" s="45">
        <v>-204</v>
      </c>
      <c r="W15" s="117">
        <v>-187</v>
      </c>
      <c r="X15" s="117">
        <v>-200</v>
      </c>
    </row>
    <row r="16" spans="1:24" ht="15.75" thickBot="1" x14ac:dyDescent="0.3">
      <c r="A16" s="33"/>
      <c r="B16" s="40" t="s">
        <v>42</v>
      </c>
      <c r="C16" s="12">
        <v>106.571</v>
      </c>
      <c r="D16" s="12">
        <v>92.959000000000003</v>
      </c>
      <c r="E16" s="12">
        <v>153.55000000000001</v>
      </c>
      <c r="F16" s="12">
        <v>209.90799999999999</v>
      </c>
      <c r="G16" s="12">
        <v>160.30199999999999</v>
      </c>
      <c r="H16" s="12">
        <v>151.05000000000001</v>
      </c>
      <c r="I16" s="12">
        <v>534.27499999999998</v>
      </c>
      <c r="J16" s="12">
        <v>147.60499999999999</v>
      </c>
      <c r="K16" s="12">
        <v>149.661</v>
      </c>
      <c r="L16" s="12">
        <v>150.215</v>
      </c>
      <c r="M16" s="12">
        <v>142.58199999999999</v>
      </c>
      <c r="N16" s="12">
        <v>186.73399999999998</v>
      </c>
      <c r="O16" s="46">
        <v>145</v>
      </c>
      <c r="P16" s="46">
        <v>188</v>
      </c>
      <c r="Q16" s="46">
        <v>270</v>
      </c>
      <c r="R16" s="46">
        <v>271</v>
      </c>
      <c r="S16" s="46">
        <v>328</v>
      </c>
      <c r="T16" s="46">
        <v>377</v>
      </c>
      <c r="U16" s="46">
        <v>343</v>
      </c>
      <c r="V16" s="46">
        <v>244</v>
      </c>
      <c r="W16" s="118">
        <v>444</v>
      </c>
      <c r="X16" s="118">
        <v>470</v>
      </c>
    </row>
    <row r="17" spans="2:24" s="33" customFormat="1" ht="15.75" thickBot="1" x14ac:dyDescent="0.3">
      <c r="B17" s="39" t="s">
        <v>56</v>
      </c>
      <c r="C17" s="10">
        <v>-141.14400000000001</v>
      </c>
      <c r="D17" s="10">
        <v>-86.971999999999994</v>
      </c>
      <c r="E17" s="10">
        <v>-141.49799999999999</v>
      </c>
      <c r="F17" s="10">
        <v>-94.442999999999998</v>
      </c>
      <c r="G17" s="10">
        <v>-122.53</v>
      </c>
      <c r="H17" s="10">
        <v>-151.74799999999999</v>
      </c>
      <c r="I17" s="11">
        <v>-122.49</v>
      </c>
      <c r="J17" s="10">
        <v>-135.57900000000001</v>
      </c>
      <c r="K17" s="10">
        <v>-133.19200000000001</v>
      </c>
      <c r="L17" s="10">
        <v>2.0009999999999999</v>
      </c>
      <c r="M17" s="10">
        <v>-82.665000000000006</v>
      </c>
      <c r="N17" s="10">
        <v>-92.063999999999993</v>
      </c>
      <c r="O17" s="45">
        <v>-120</v>
      </c>
      <c r="P17" s="45">
        <v>-162</v>
      </c>
      <c r="Q17" s="45">
        <v>-183</v>
      </c>
      <c r="R17" s="45">
        <v>-226</v>
      </c>
      <c r="S17" s="45">
        <v>82</v>
      </c>
      <c r="T17" s="45">
        <v>-454</v>
      </c>
      <c r="U17" s="45">
        <v>-333</v>
      </c>
      <c r="V17" s="45">
        <v>-825</v>
      </c>
      <c r="W17" s="117">
        <v>-344</v>
      </c>
      <c r="X17" s="117">
        <v>-279</v>
      </c>
    </row>
    <row r="18" spans="2:24" s="33" customFormat="1" ht="15.75" thickBot="1" x14ac:dyDescent="0.3">
      <c r="B18" s="40" t="s">
        <v>57</v>
      </c>
      <c r="C18" s="12">
        <v>-34.573</v>
      </c>
      <c r="D18" s="12">
        <v>5.9870000000000001</v>
      </c>
      <c r="E18" s="12">
        <v>12.052</v>
      </c>
      <c r="F18" s="12">
        <v>115.465</v>
      </c>
      <c r="G18" s="12">
        <v>37.771999999999998</v>
      </c>
      <c r="H18" s="12">
        <v>-0.69799999999999995</v>
      </c>
      <c r="I18" s="12">
        <v>411.78500000000003</v>
      </c>
      <c r="J18" s="12">
        <v>12.026</v>
      </c>
      <c r="K18" s="12">
        <v>16.469000000000001</v>
      </c>
      <c r="L18" s="12">
        <v>152.21600000000001</v>
      </c>
      <c r="M18" s="12">
        <v>59.917000000000002</v>
      </c>
      <c r="N18" s="12">
        <v>94.669999999999987</v>
      </c>
      <c r="O18" s="46">
        <v>25</v>
      </c>
      <c r="P18" s="46">
        <v>27</v>
      </c>
      <c r="Q18" s="46">
        <v>87</v>
      </c>
      <c r="R18" s="46">
        <v>45</v>
      </c>
      <c r="S18" s="46">
        <v>410</v>
      </c>
      <c r="T18" s="46">
        <v>-77</v>
      </c>
      <c r="U18" s="46">
        <v>10</v>
      </c>
      <c r="V18" s="46">
        <v>-581</v>
      </c>
      <c r="W18" s="118">
        <v>100</v>
      </c>
      <c r="X18" s="118">
        <v>191</v>
      </c>
    </row>
    <row r="19" spans="2:24" s="33" customFormat="1" ht="15.75" thickBot="1" x14ac:dyDescent="0.3">
      <c r="B19" s="39" t="s">
        <v>58</v>
      </c>
      <c r="C19" s="10">
        <v>11.622999999999999</v>
      </c>
      <c r="D19" s="10">
        <v>-0.46200000000000002</v>
      </c>
      <c r="E19" s="10">
        <v>-0.86599999999999999</v>
      </c>
      <c r="F19" s="10">
        <v>-38.704999999999998</v>
      </c>
      <c r="G19" s="10">
        <v>-6.7320000000000002</v>
      </c>
      <c r="H19" s="10">
        <v>2.1789999999999998</v>
      </c>
      <c r="I19" s="11">
        <v>-5</v>
      </c>
      <c r="J19" s="10">
        <v>-13.422000000000001</v>
      </c>
      <c r="K19" s="10">
        <v>-4.4139999999999997</v>
      </c>
      <c r="L19" s="10">
        <v>-50.225999999999999</v>
      </c>
      <c r="M19" s="10">
        <v>-23.975000000000001</v>
      </c>
      <c r="N19" s="10">
        <v>-18.809000000000001</v>
      </c>
      <c r="O19" s="45">
        <v>-13</v>
      </c>
      <c r="P19" s="45">
        <v>-6</v>
      </c>
      <c r="Q19" s="45">
        <v>-20</v>
      </c>
      <c r="R19" s="45">
        <v>10</v>
      </c>
      <c r="S19" s="45">
        <v>-111</v>
      </c>
      <c r="T19" s="45">
        <v>-4</v>
      </c>
      <c r="U19" s="45">
        <v>-34</v>
      </c>
      <c r="V19" s="45">
        <v>19</v>
      </c>
      <c r="W19" s="117">
        <v>-59</v>
      </c>
      <c r="X19" s="117">
        <v>-81</v>
      </c>
    </row>
    <row r="20" spans="2:24" s="33" customFormat="1" ht="15.75" thickBot="1" x14ac:dyDescent="0.3">
      <c r="B20" s="40" t="s">
        <v>59</v>
      </c>
      <c r="C20" s="12">
        <v>-22.95</v>
      </c>
      <c r="D20" s="12">
        <v>5.5250000000000004</v>
      </c>
      <c r="E20" s="12">
        <v>11.186</v>
      </c>
      <c r="F20" s="12">
        <v>76.760000000000005</v>
      </c>
      <c r="G20" s="12">
        <v>31.04</v>
      </c>
      <c r="H20" s="12">
        <v>1.4810000000000001</v>
      </c>
      <c r="I20" s="12">
        <v>406.78500000000003</v>
      </c>
      <c r="J20" s="12">
        <v>-1.3959999999999999</v>
      </c>
      <c r="K20" s="12">
        <v>12.055</v>
      </c>
      <c r="L20" s="12">
        <v>101.99</v>
      </c>
      <c r="M20" s="12">
        <v>35.942</v>
      </c>
      <c r="N20" s="12">
        <v>75.86099999999999</v>
      </c>
      <c r="O20" s="46">
        <v>12</v>
      </c>
      <c r="P20" s="46">
        <v>21</v>
      </c>
      <c r="Q20" s="46">
        <v>66</v>
      </c>
      <c r="R20" s="46">
        <v>56</v>
      </c>
      <c r="S20" s="46">
        <v>299</v>
      </c>
      <c r="T20" s="46">
        <v>-81</v>
      </c>
      <c r="U20" s="46">
        <v>-24</v>
      </c>
      <c r="V20" s="46">
        <v>-561</v>
      </c>
      <c r="W20" s="118">
        <v>42</v>
      </c>
      <c r="X20" s="118">
        <v>110</v>
      </c>
    </row>
    <row r="21" spans="2:24" s="95" customFormat="1" ht="13.5" x14ac:dyDescent="0.25">
      <c r="W21" s="123"/>
      <c r="X21" s="123"/>
    </row>
    <row r="22" spans="2:24" s="33" customFormat="1" x14ac:dyDescent="0.25">
      <c r="C22" s="17"/>
      <c r="D22" s="17"/>
      <c r="E22" s="17"/>
      <c r="F22" s="17"/>
      <c r="O22" s="48"/>
      <c r="P22" s="48"/>
      <c r="Q22" s="48"/>
      <c r="R22" s="48"/>
      <c r="S22" s="48"/>
      <c r="T22" s="48"/>
      <c r="U22" s="48"/>
      <c r="W22" s="123"/>
    </row>
    <row r="23" spans="2:24" s="33" customFormat="1" ht="15.75" thickBot="1" x14ac:dyDescent="0.3">
      <c r="B23" s="18" t="s">
        <v>60</v>
      </c>
      <c r="C23" s="19"/>
      <c r="D23" s="19"/>
      <c r="E23" s="19"/>
      <c r="F23" s="19"/>
      <c r="G23" s="19"/>
      <c r="H23" s="19"/>
      <c r="J23" s="19"/>
      <c r="K23" s="19"/>
      <c r="L23" s="19"/>
      <c r="N23" s="19"/>
      <c r="O23" s="92"/>
      <c r="P23" s="92"/>
      <c r="Q23" s="92"/>
      <c r="R23" s="92"/>
      <c r="S23" s="92"/>
      <c r="T23" s="92"/>
      <c r="U23" s="92"/>
      <c r="V23" s="92"/>
      <c r="W23" s="133"/>
      <c r="X23" s="133"/>
    </row>
    <row r="24" spans="2:24" s="33" customFormat="1" ht="15.75" thickBot="1" x14ac:dyDescent="0.3">
      <c r="B24" s="37" t="s">
        <v>61</v>
      </c>
      <c r="C24" s="8">
        <v>-46.155000000000001</v>
      </c>
      <c r="D24" s="8">
        <v>4.5949999999999998</v>
      </c>
      <c r="E24" s="20">
        <v>-1.1379999999999999</v>
      </c>
      <c r="F24" s="8">
        <v>46.234000000000002</v>
      </c>
      <c r="G24" s="8">
        <v>3.63</v>
      </c>
      <c r="H24" s="8">
        <v>-12.66</v>
      </c>
      <c r="I24" s="20">
        <v>382.99599999999998</v>
      </c>
      <c r="J24" s="8">
        <v>-34.869999999999997</v>
      </c>
      <c r="K24" s="8">
        <v>-17.657</v>
      </c>
      <c r="L24" s="8">
        <v>97.8</v>
      </c>
      <c r="M24" s="20">
        <v>14.393000000000001</v>
      </c>
      <c r="N24" s="8">
        <v>45.35</v>
      </c>
      <c r="O24" s="44">
        <v>-33</v>
      </c>
      <c r="P24" s="44">
        <v>-25</v>
      </c>
      <c r="Q24" s="44">
        <v>31</v>
      </c>
      <c r="R24" s="44">
        <v>-12</v>
      </c>
      <c r="S24" s="44">
        <v>235</v>
      </c>
      <c r="T24" s="44">
        <v>-98</v>
      </c>
      <c r="U24" s="44">
        <v>-57</v>
      </c>
      <c r="V24" s="44">
        <v>-558</v>
      </c>
      <c r="W24" s="122">
        <v>18</v>
      </c>
      <c r="X24" s="122">
        <v>93</v>
      </c>
    </row>
    <row r="25" spans="2:24" s="33" customFormat="1" ht="15.75" thickBot="1" x14ac:dyDescent="0.3">
      <c r="B25" s="21" t="s">
        <v>62</v>
      </c>
      <c r="C25" s="22">
        <v>23.204999999999998</v>
      </c>
      <c r="D25" s="22">
        <v>0.93</v>
      </c>
      <c r="E25" s="22">
        <v>12.324</v>
      </c>
      <c r="F25" s="22">
        <v>30.526</v>
      </c>
      <c r="G25" s="22">
        <v>27.41</v>
      </c>
      <c r="H25" s="22">
        <v>14.141</v>
      </c>
      <c r="I25" s="22">
        <v>23.789000000000001</v>
      </c>
      <c r="J25" s="22">
        <v>33.473999999999997</v>
      </c>
      <c r="K25" s="22">
        <v>29.712</v>
      </c>
      <c r="L25" s="22">
        <v>4.2</v>
      </c>
      <c r="M25" s="22">
        <v>21.548999999999999</v>
      </c>
      <c r="N25" s="22">
        <v>30.510999999999999</v>
      </c>
      <c r="O25" s="93">
        <v>45</v>
      </c>
      <c r="P25" s="93">
        <v>45</v>
      </c>
      <c r="Q25" s="93">
        <v>36</v>
      </c>
      <c r="R25" s="93">
        <v>68</v>
      </c>
      <c r="S25" s="93">
        <v>64</v>
      </c>
      <c r="T25" s="93">
        <v>17</v>
      </c>
      <c r="U25" s="93">
        <v>33</v>
      </c>
      <c r="V25" s="93">
        <v>-3</v>
      </c>
      <c r="W25" s="119">
        <v>24</v>
      </c>
      <c r="X25" s="119">
        <v>17</v>
      </c>
    </row>
    <row r="26" spans="2:24" s="33" customFormat="1" ht="15.75" thickBot="1" x14ac:dyDescent="0.3">
      <c r="B26" s="23"/>
      <c r="C26" s="12">
        <v>-22.95</v>
      </c>
      <c r="D26" s="12">
        <v>5.5250000000000004</v>
      </c>
      <c r="E26" s="12">
        <v>11.186</v>
      </c>
      <c r="F26" s="12">
        <v>76.760000000000005</v>
      </c>
      <c r="G26" s="12">
        <v>31.04</v>
      </c>
      <c r="H26" s="12">
        <v>1.4810000000000001</v>
      </c>
      <c r="I26" s="12">
        <v>406.78500000000003</v>
      </c>
      <c r="J26" s="12">
        <v>-1.3959999999999999</v>
      </c>
      <c r="K26" s="12">
        <v>12.1</v>
      </c>
      <c r="L26" s="12">
        <v>102</v>
      </c>
      <c r="M26" s="12">
        <v>35.9</v>
      </c>
      <c r="N26" s="12">
        <v>75.861000000000004</v>
      </c>
      <c r="O26" s="46">
        <v>12</v>
      </c>
      <c r="P26" s="46">
        <v>21</v>
      </c>
      <c r="Q26" s="46">
        <v>66</v>
      </c>
      <c r="R26" s="46">
        <v>56</v>
      </c>
      <c r="S26" s="46">
        <v>299</v>
      </c>
      <c r="T26" s="46">
        <v>-81</v>
      </c>
      <c r="U26" s="46">
        <v>-24</v>
      </c>
      <c r="V26" s="46">
        <v>-561</v>
      </c>
      <c r="W26" s="118">
        <v>42</v>
      </c>
      <c r="X26" s="118">
        <v>110</v>
      </c>
    </row>
    <row r="28" spans="2:24" s="33" customFormat="1" x14ac:dyDescent="0.25">
      <c r="B28" s="95" t="s">
        <v>63</v>
      </c>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D3B6B-EA4B-4AC0-ACDB-DA4B8A12A1B9}">
  <dimension ref="B2:R81"/>
  <sheetViews>
    <sheetView workbookViewId="0"/>
  </sheetViews>
  <sheetFormatPr defaultColWidth="8.85546875" defaultRowHeight="15" x14ac:dyDescent="0.25"/>
  <cols>
    <col min="1" max="1" width="2.85546875" style="33" customWidth="1"/>
    <col min="2" max="2" width="22" style="33" customWidth="1"/>
    <col min="3" max="16" width="11.42578125" style="33" customWidth="1"/>
    <col min="17" max="16384" width="8.85546875" style="33"/>
  </cols>
  <sheetData>
    <row r="2" spans="2:16" ht="24" x14ac:dyDescent="0.25">
      <c r="B2" s="100" t="s">
        <v>97</v>
      </c>
      <c r="C2" s="101" t="s">
        <v>64</v>
      </c>
      <c r="D2" s="101" t="s">
        <v>65</v>
      </c>
      <c r="E2" s="101" t="s">
        <v>66</v>
      </c>
      <c r="F2" s="101" t="s">
        <v>67</v>
      </c>
      <c r="G2" s="101" t="s">
        <v>68</v>
      </c>
      <c r="H2" s="101" t="s">
        <v>69</v>
      </c>
      <c r="I2" s="101" t="s">
        <v>70</v>
      </c>
      <c r="J2" s="101" t="s">
        <v>71</v>
      </c>
      <c r="K2" s="101" t="s">
        <v>72</v>
      </c>
      <c r="L2" s="101" t="s">
        <v>73</v>
      </c>
      <c r="M2" s="101" t="s">
        <v>74</v>
      </c>
      <c r="N2" s="101" t="s">
        <v>75</v>
      </c>
      <c r="O2" s="101" t="s">
        <v>76</v>
      </c>
      <c r="P2" s="101" t="s">
        <v>77</v>
      </c>
    </row>
    <row r="3" spans="2:16" x14ac:dyDescent="0.25">
      <c r="B3" s="100" t="s">
        <v>78</v>
      </c>
      <c r="C3" s="101" t="s">
        <v>79</v>
      </c>
      <c r="D3" s="101" t="s">
        <v>80</v>
      </c>
      <c r="E3" s="101" t="s">
        <v>79</v>
      </c>
      <c r="F3" s="101" t="s">
        <v>80</v>
      </c>
      <c r="G3" s="101" t="s">
        <v>80</v>
      </c>
      <c r="H3" s="101" t="s">
        <v>79</v>
      </c>
      <c r="I3" s="101" t="s">
        <v>80</v>
      </c>
      <c r="J3" s="101" t="s">
        <v>80</v>
      </c>
      <c r="K3" s="101" t="s">
        <v>80</v>
      </c>
      <c r="L3" s="101" t="s">
        <v>80</v>
      </c>
      <c r="M3" s="101" t="s">
        <v>80</v>
      </c>
      <c r="N3" s="101" t="s">
        <v>81</v>
      </c>
      <c r="O3" s="101"/>
      <c r="P3" s="101"/>
    </row>
    <row r="4" spans="2:16" x14ac:dyDescent="0.25">
      <c r="B4" s="102"/>
      <c r="C4" s="102"/>
      <c r="D4" s="103"/>
      <c r="E4" s="103"/>
      <c r="F4" s="103"/>
      <c r="G4" s="103"/>
      <c r="H4" s="103"/>
      <c r="I4" s="103"/>
      <c r="J4" s="103"/>
      <c r="K4" s="103"/>
      <c r="L4" s="103"/>
      <c r="M4" s="103"/>
      <c r="N4" s="103"/>
      <c r="O4" s="103"/>
      <c r="P4" s="103"/>
    </row>
    <row r="5" spans="2:16" x14ac:dyDescent="0.25">
      <c r="B5" s="104" t="s">
        <v>82</v>
      </c>
      <c r="C5" s="157">
        <v>348.09700000000004</v>
      </c>
      <c r="D5" s="158">
        <v>107.82</v>
      </c>
      <c r="E5" s="158">
        <v>75.720000000000013</v>
      </c>
      <c r="F5" s="158">
        <v>85.793999999999997</v>
      </c>
      <c r="G5" s="158">
        <v>85.837999999999994</v>
      </c>
      <c r="H5" s="158">
        <v>80.168999999999983</v>
      </c>
      <c r="I5" s="158">
        <v>47.991999999999997</v>
      </c>
      <c r="J5" s="158">
        <v>45.344000000000008</v>
      </c>
      <c r="K5" s="158">
        <v>26.335000000000001</v>
      </c>
      <c r="L5" s="158">
        <v>26.049999999999997</v>
      </c>
      <c r="M5" s="158">
        <v>17.951499999999999</v>
      </c>
      <c r="N5" s="158">
        <v>9.3069999999999986</v>
      </c>
      <c r="O5" s="158">
        <v>12.403499999999998</v>
      </c>
      <c r="P5" s="158">
        <v>968.8209999999998</v>
      </c>
    </row>
    <row r="6" spans="2:16" x14ac:dyDescent="0.25">
      <c r="B6" s="105" t="s">
        <v>36</v>
      </c>
      <c r="C6" s="159">
        <v>-160.49799999999999</v>
      </c>
      <c r="D6" s="160">
        <v>0</v>
      </c>
      <c r="E6" s="160">
        <v>0</v>
      </c>
      <c r="F6" s="160">
        <v>0</v>
      </c>
      <c r="G6" s="160">
        <v>0</v>
      </c>
      <c r="H6" s="160">
        <v>-2.5999999999999995E-2</v>
      </c>
      <c r="I6" s="160">
        <v>0</v>
      </c>
      <c r="J6" s="160">
        <v>0</v>
      </c>
      <c r="K6" s="160">
        <v>0</v>
      </c>
      <c r="L6" s="160">
        <v>0</v>
      </c>
      <c r="M6" s="160">
        <v>0</v>
      </c>
      <c r="N6" s="160">
        <v>0</v>
      </c>
      <c r="O6" s="160">
        <v>0</v>
      </c>
      <c r="P6" s="161">
        <v>-160.52399999999997</v>
      </c>
    </row>
    <row r="7" spans="2:16" x14ac:dyDescent="0.25">
      <c r="B7" s="105" t="s">
        <v>83</v>
      </c>
      <c r="C7" s="159">
        <v>-38.717000000000006</v>
      </c>
      <c r="D7" s="161">
        <v>-20.047000000000004</v>
      </c>
      <c r="E7" s="161">
        <v>-4.544999999999999</v>
      </c>
      <c r="F7" s="161">
        <v>-11.083</v>
      </c>
      <c r="G7" s="161">
        <v>-9.2099999999999991</v>
      </c>
      <c r="H7" s="161">
        <v>-8.1789999999999985</v>
      </c>
      <c r="I7" s="161">
        <v>-9.0449999999999999</v>
      </c>
      <c r="J7" s="161">
        <v>-2.8649999999999998</v>
      </c>
      <c r="K7" s="161">
        <v>-4.3409999999999993</v>
      </c>
      <c r="L7" s="161">
        <v>-2.7229999999999999</v>
      </c>
      <c r="M7" s="161">
        <v>-3.7654999999999994</v>
      </c>
      <c r="N7" s="161">
        <v>-5.6010000000000009</v>
      </c>
      <c r="O7" s="161">
        <v>-28.631499999999996</v>
      </c>
      <c r="P7" s="161">
        <v>-148.75300000000001</v>
      </c>
    </row>
    <row r="8" spans="2:16" x14ac:dyDescent="0.25">
      <c r="B8" s="104" t="s">
        <v>46</v>
      </c>
      <c r="C8" s="157">
        <v>148.88199999999998</v>
      </c>
      <c r="D8" s="158">
        <v>87.772999999999996</v>
      </c>
      <c r="E8" s="158">
        <v>71.175000000000011</v>
      </c>
      <c r="F8" s="158">
        <v>74.710999999999999</v>
      </c>
      <c r="G8" s="158">
        <v>76.627999999999986</v>
      </c>
      <c r="H8" s="158">
        <v>71.963999999999999</v>
      </c>
      <c r="I8" s="158">
        <v>38.947000000000003</v>
      </c>
      <c r="J8" s="158">
        <v>42.478999999999999</v>
      </c>
      <c r="K8" s="158">
        <v>21.994</v>
      </c>
      <c r="L8" s="158">
        <v>23.327000000000002</v>
      </c>
      <c r="M8" s="158">
        <v>14.186</v>
      </c>
      <c r="N8" s="158">
        <v>3.7059999999999995</v>
      </c>
      <c r="O8" s="158">
        <v>-16.228000000000002</v>
      </c>
      <c r="P8" s="158">
        <v>659.54399999999998</v>
      </c>
    </row>
    <row r="9" spans="2:16" x14ac:dyDescent="0.25">
      <c r="B9" s="106" t="s">
        <v>84</v>
      </c>
      <c r="C9" s="162">
        <v>0.42770262311941776</v>
      </c>
      <c r="D9" s="153">
        <v>0.81406974587275094</v>
      </c>
      <c r="E9" s="153">
        <v>0.9399762282091918</v>
      </c>
      <c r="F9" s="153">
        <v>0.87081847215422992</v>
      </c>
      <c r="G9" s="153">
        <v>0.89270486264824422</v>
      </c>
      <c r="H9" s="153">
        <v>0.89765370654492405</v>
      </c>
      <c r="I9" s="153">
        <v>0.81153108851475253</v>
      </c>
      <c r="J9" s="153">
        <v>0.93681633733239222</v>
      </c>
      <c r="K9" s="153">
        <v>0.83516233149800645</v>
      </c>
      <c r="L9" s="153">
        <v>0.89547024952015375</v>
      </c>
      <c r="M9" s="153">
        <v>0.79024036988552493</v>
      </c>
      <c r="N9" s="153">
        <v>0.39819490705920274</v>
      </c>
      <c r="O9" s="153">
        <v>-1.3083403877937683</v>
      </c>
      <c r="P9" s="153">
        <v>0.6807697190709121</v>
      </c>
    </row>
    <row r="10" spans="2:16" x14ac:dyDescent="0.25">
      <c r="B10" s="104" t="s">
        <v>85</v>
      </c>
      <c r="C10" s="157">
        <v>65.273588369999857</v>
      </c>
      <c r="D10" s="163">
        <v>12.692559030000027</v>
      </c>
      <c r="E10" s="163">
        <v>40.310515350000017</v>
      </c>
      <c r="F10" s="163">
        <v>18.46895645999998</v>
      </c>
      <c r="G10" s="163">
        <v>38.114909239999982</v>
      </c>
      <c r="H10" s="163">
        <v>37.16340884000001</v>
      </c>
      <c r="I10" s="163">
        <v>7.3318047100000001</v>
      </c>
      <c r="J10" s="163">
        <v>24.465453930000002</v>
      </c>
      <c r="K10" s="163">
        <v>13.985270479999997</v>
      </c>
      <c r="L10" s="163">
        <v>10.204891420000001</v>
      </c>
      <c r="M10" s="163">
        <v>4.3208499100000015</v>
      </c>
      <c r="N10" s="163">
        <v>-0.50503465599999942</v>
      </c>
      <c r="O10" s="163">
        <v>-19.460620259999999</v>
      </c>
      <c r="P10" s="163">
        <v>252.36655282399988</v>
      </c>
    </row>
    <row r="11" spans="2:16" x14ac:dyDescent="0.25">
      <c r="B11" s="105" t="s">
        <v>86</v>
      </c>
      <c r="C11" s="164">
        <v>0.5</v>
      </c>
      <c r="D11" s="153">
        <v>0.45</v>
      </c>
      <c r="E11" s="153">
        <v>0.28000000000000003</v>
      </c>
      <c r="F11" s="153">
        <v>1</v>
      </c>
      <c r="G11" s="153">
        <v>0.51</v>
      </c>
      <c r="H11" s="153">
        <v>0.2</v>
      </c>
      <c r="I11" s="153">
        <v>0.91</v>
      </c>
      <c r="J11" s="153">
        <v>1</v>
      </c>
      <c r="K11" s="153">
        <v>0.51</v>
      </c>
      <c r="L11" s="153">
        <v>0.62</v>
      </c>
      <c r="M11" s="153">
        <v>0.44</v>
      </c>
      <c r="N11" s="153">
        <v>1</v>
      </c>
      <c r="O11" s="165"/>
      <c r="P11" s="165"/>
    </row>
    <row r="12" spans="2:16" x14ac:dyDescent="0.25">
      <c r="B12" s="105" t="s">
        <v>87</v>
      </c>
      <c r="C12" s="159">
        <v>111.17100500000001</v>
      </c>
      <c r="D12" s="166">
        <v>91.019800479603006</v>
      </c>
      <c r="E12" s="166">
        <v>111.02722159999996</v>
      </c>
      <c r="F12" s="166">
        <v>86.48660799999999</v>
      </c>
      <c r="G12" s="166">
        <v>138.72098493000001</v>
      </c>
      <c r="H12" s="166">
        <v>182.24964064285717</v>
      </c>
      <c r="I12" s="166">
        <v>33.808418610990266</v>
      </c>
      <c r="J12" s="166">
        <v>8.2433069999999979</v>
      </c>
      <c r="K12" s="166">
        <v>21.6765264</v>
      </c>
      <c r="L12" s="166">
        <v>19.621687306999988</v>
      </c>
      <c r="M12" s="166">
        <v>33.285872639999994</v>
      </c>
      <c r="N12" s="166">
        <v>13.142307000000002</v>
      </c>
      <c r="O12" s="166">
        <v>9.2336682399999983</v>
      </c>
      <c r="P12" s="166">
        <v>859.68704785045054</v>
      </c>
    </row>
    <row r="15" spans="2:16" ht="24" x14ac:dyDescent="0.25">
      <c r="B15" s="100" t="s">
        <v>26</v>
      </c>
      <c r="C15" s="101" t="s">
        <v>64</v>
      </c>
      <c r="D15" s="101" t="s">
        <v>65</v>
      </c>
      <c r="E15" s="101" t="s">
        <v>66</v>
      </c>
      <c r="F15" s="101" t="s">
        <v>67</v>
      </c>
      <c r="G15" s="101" t="s">
        <v>68</v>
      </c>
      <c r="H15" s="101" t="s">
        <v>69</v>
      </c>
      <c r="I15" s="101" t="s">
        <v>70</v>
      </c>
      <c r="J15" s="101" t="s">
        <v>71</v>
      </c>
      <c r="K15" s="101" t="s">
        <v>72</v>
      </c>
      <c r="L15" s="101" t="s">
        <v>73</v>
      </c>
      <c r="M15" s="101" t="s">
        <v>74</v>
      </c>
      <c r="N15" s="101" t="s">
        <v>75</v>
      </c>
      <c r="O15" s="101" t="s">
        <v>76</v>
      </c>
      <c r="P15" s="101" t="s">
        <v>77</v>
      </c>
    </row>
    <row r="16" spans="2:16" x14ac:dyDescent="0.25">
      <c r="B16" s="100" t="s">
        <v>78</v>
      </c>
      <c r="C16" s="101" t="s">
        <v>79</v>
      </c>
      <c r="D16" s="101" t="s">
        <v>80</v>
      </c>
      <c r="E16" s="101" t="s">
        <v>79</v>
      </c>
      <c r="F16" s="101" t="s">
        <v>80</v>
      </c>
      <c r="G16" s="101" t="s">
        <v>80</v>
      </c>
      <c r="H16" s="101" t="s">
        <v>79</v>
      </c>
      <c r="I16" s="101" t="s">
        <v>80</v>
      </c>
      <c r="J16" s="101" t="s">
        <v>80</v>
      </c>
      <c r="K16" s="101" t="s">
        <v>80</v>
      </c>
      <c r="L16" s="101" t="s">
        <v>80</v>
      </c>
      <c r="M16" s="101" t="s">
        <v>80</v>
      </c>
      <c r="N16" s="101" t="s">
        <v>81</v>
      </c>
      <c r="O16" s="101"/>
      <c r="P16" s="101"/>
    </row>
    <row r="17" spans="2:18" x14ac:dyDescent="0.25">
      <c r="B17" s="102"/>
      <c r="C17" s="102"/>
      <c r="D17" s="103"/>
      <c r="E17" s="103"/>
      <c r="F17" s="103"/>
      <c r="G17" s="103"/>
      <c r="H17" s="103"/>
      <c r="I17" s="103"/>
      <c r="J17" s="103"/>
      <c r="K17" s="103"/>
      <c r="L17" s="103"/>
      <c r="M17" s="103"/>
      <c r="N17" s="103"/>
      <c r="O17" s="103"/>
      <c r="P17" s="103"/>
    </row>
    <row r="18" spans="2:18" x14ac:dyDescent="0.25">
      <c r="B18" s="104" t="s">
        <v>82</v>
      </c>
      <c r="C18" s="144">
        <v>359.56099999999998</v>
      </c>
      <c r="D18" s="145">
        <v>128.87</v>
      </c>
      <c r="E18" s="145">
        <v>76.703999999999994</v>
      </c>
      <c r="F18" s="145">
        <v>92.277000000000001</v>
      </c>
      <c r="G18" s="145">
        <v>69.066000000000003</v>
      </c>
      <c r="H18" s="145">
        <v>58.264000000000003</v>
      </c>
      <c r="I18" s="145">
        <v>20.466000000000001</v>
      </c>
      <c r="J18" s="145">
        <v>18.547999999999998</v>
      </c>
      <c r="K18" s="145">
        <v>25.177</v>
      </c>
      <c r="L18" s="145">
        <v>19.265000000000001</v>
      </c>
      <c r="M18" s="145">
        <v>16.998999999999999</v>
      </c>
      <c r="N18" s="145">
        <v>21.963000000000001</v>
      </c>
      <c r="O18" s="145">
        <v>16.341000000000001</v>
      </c>
      <c r="P18" s="145">
        <v>923.50100000000009</v>
      </c>
      <c r="R18" s="156"/>
    </row>
    <row r="19" spans="2:18" x14ac:dyDescent="0.25">
      <c r="B19" s="105" t="s">
        <v>36</v>
      </c>
      <c r="C19" s="146">
        <v>-79.286000000000001</v>
      </c>
      <c r="D19" s="147">
        <v>0</v>
      </c>
      <c r="E19" s="147">
        <v>0</v>
      </c>
      <c r="F19" s="147">
        <v>0</v>
      </c>
      <c r="G19" s="147">
        <v>0</v>
      </c>
      <c r="H19" s="147">
        <v>0</v>
      </c>
      <c r="I19" s="147">
        <v>0</v>
      </c>
      <c r="J19" s="147">
        <v>0</v>
      </c>
      <c r="K19" s="147">
        <v>0</v>
      </c>
      <c r="L19" s="147">
        <v>0</v>
      </c>
      <c r="M19" s="147">
        <v>0</v>
      </c>
      <c r="N19" s="147">
        <v>0</v>
      </c>
      <c r="O19" s="147">
        <v>0</v>
      </c>
      <c r="P19" s="148">
        <v>-79.347000000000008</v>
      </c>
      <c r="R19" s="156"/>
    </row>
    <row r="20" spans="2:18" x14ac:dyDescent="0.25">
      <c r="B20" s="105" t="s">
        <v>83</v>
      </c>
      <c r="C20" s="146">
        <v>-37.308</v>
      </c>
      <c r="D20" s="148">
        <v>-21.786999999999999</v>
      </c>
      <c r="E20" s="148">
        <v>-4.7990000000000004</v>
      </c>
      <c r="F20" s="148">
        <v>-11.513</v>
      </c>
      <c r="G20" s="148">
        <v>-12.036</v>
      </c>
      <c r="H20" s="148">
        <v>-6.3570000000000002</v>
      </c>
      <c r="I20" s="148">
        <v>-4.1440000000000001</v>
      </c>
      <c r="J20" s="148">
        <v>-2.677</v>
      </c>
      <c r="K20" s="148">
        <v>-3.6989999999999998</v>
      </c>
      <c r="L20" s="148">
        <v>-2.7759999999999998</v>
      </c>
      <c r="M20" s="148">
        <v>-3.7320000000000002</v>
      </c>
      <c r="N20" s="148">
        <v>-2.42</v>
      </c>
      <c r="O20" s="148">
        <v>-27.219000000000001</v>
      </c>
      <c r="P20" s="148">
        <v>-140.46700000000001</v>
      </c>
      <c r="R20" s="156"/>
    </row>
    <row r="21" spans="2:18" x14ac:dyDescent="0.25">
      <c r="B21" s="104" t="s">
        <v>46</v>
      </c>
      <c r="C21" s="144">
        <v>242.96700000000001</v>
      </c>
      <c r="D21" s="145">
        <v>107.083</v>
      </c>
      <c r="E21" s="145">
        <v>71.905000000000001</v>
      </c>
      <c r="F21" s="145">
        <v>80.763999999999996</v>
      </c>
      <c r="G21" s="145">
        <v>57.03</v>
      </c>
      <c r="H21" s="145">
        <v>51.845999999999997</v>
      </c>
      <c r="I21" s="145">
        <v>16.321999999999999</v>
      </c>
      <c r="J21" s="145">
        <v>15.871</v>
      </c>
      <c r="K21" s="145">
        <v>21.478000000000002</v>
      </c>
      <c r="L21" s="145">
        <v>16.489000000000001</v>
      </c>
      <c r="M21" s="145">
        <v>13.266999999999999</v>
      </c>
      <c r="N21" s="145">
        <v>19.542999999999999</v>
      </c>
      <c r="O21" s="145">
        <v>-10.878</v>
      </c>
      <c r="P21" s="145">
        <v>703.68700000000001</v>
      </c>
      <c r="R21" s="156"/>
    </row>
    <row r="22" spans="2:18" x14ac:dyDescent="0.25">
      <c r="B22" s="106" t="s">
        <v>84</v>
      </c>
      <c r="C22" s="149">
        <v>0.67573235139517362</v>
      </c>
      <c r="D22" s="150">
        <v>0.83093815472957244</v>
      </c>
      <c r="E22" s="150">
        <v>0.93743481435127252</v>
      </c>
      <c r="F22" s="150">
        <v>0.87523434875429407</v>
      </c>
      <c r="G22" s="150">
        <v>0.82573190860915646</v>
      </c>
      <c r="H22" s="150">
        <v>0.88984621721817925</v>
      </c>
      <c r="I22" s="150">
        <v>0.79751783445714841</v>
      </c>
      <c r="J22" s="150">
        <v>0.85567177054129839</v>
      </c>
      <c r="K22" s="150">
        <v>0.85308019223894838</v>
      </c>
      <c r="L22" s="150">
        <v>0.85590449000778612</v>
      </c>
      <c r="M22" s="150">
        <v>0.78045767398082244</v>
      </c>
      <c r="N22" s="150">
        <v>0.88981468833947996</v>
      </c>
      <c r="O22" s="150">
        <v>-0.66568753442261797</v>
      </c>
      <c r="P22" s="150">
        <v>0.76197751816186443</v>
      </c>
      <c r="R22" s="156"/>
    </row>
    <row r="23" spans="2:18" x14ac:dyDescent="0.25">
      <c r="B23" s="104" t="s">
        <v>85</v>
      </c>
      <c r="C23" s="144">
        <v>539.73383725000008</v>
      </c>
      <c r="D23" s="151">
        <v>33.711247199999988</v>
      </c>
      <c r="E23" s="151">
        <v>39.932738959999995</v>
      </c>
      <c r="F23" s="151">
        <v>19.725628019999995</v>
      </c>
      <c r="G23" s="151">
        <v>21.922841920000003</v>
      </c>
      <c r="H23" s="151">
        <v>18.318014319999996</v>
      </c>
      <c r="I23" s="151">
        <v>-10.613382399999999</v>
      </c>
      <c r="J23" s="151">
        <v>3.1486584999999998</v>
      </c>
      <c r="K23" s="151">
        <v>12.984988480000002</v>
      </c>
      <c r="L23" s="151">
        <v>3.3536467200000022</v>
      </c>
      <c r="M23" s="151">
        <v>2.4693905199999993</v>
      </c>
      <c r="N23" s="151">
        <v>7.204520389999999</v>
      </c>
      <c r="O23" s="151">
        <v>-11.1887404</v>
      </c>
      <c r="P23" s="151">
        <v>680.70338948000006</v>
      </c>
      <c r="R23" s="156"/>
    </row>
    <row r="24" spans="2:18" x14ac:dyDescent="0.25">
      <c r="B24" s="105" t="s">
        <v>86</v>
      </c>
      <c r="C24" s="152">
        <v>0.5</v>
      </c>
      <c r="D24" s="153">
        <v>0.45</v>
      </c>
      <c r="E24" s="153">
        <v>0.28000000000000003</v>
      </c>
      <c r="F24" s="150">
        <v>1</v>
      </c>
      <c r="G24" s="150">
        <v>0.51</v>
      </c>
      <c r="H24" s="150">
        <v>0.2</v>
      </c>
      <c r="I24" s="150">
        <v>0.91</v>
      </c>
      <c r="J24" s="150">
        <v>1</v>
      </c>
      <c r="K24" s="150">
        <v>0.51</v>
      </c>
      <c r="L24" s="150">
        <v>0.62</v>
      </c>
      <c r="M24" s="150">
        <v>0.44</v>
      </c>
      <c r="N24" s="150">
        <v>1</v>
      </c>
      <c r="O24" s="154" t="s">
        <v>33</v>
      </c>
      <c r="P24" s="154" t="s">
        <v>33</v>
      </c>
      <c r="R24" s="156"/>
    </row>
    <row r="25" spans="2:18" x14ac:dyDescent="0.25">
      <c r="B25" s="105" t="s">
        <v>87</v>
      </c>
      <c r="C25" s="146">
        <v>168.04499999999999</v>
      </c>
      <c r="D25" s="155">
        <v>118.52200000000001</v>
      </c>
      <c r="E25" s="155">
        <v>108.85599999999999</v>
      </c>
      <c r="F25" s="155">
        <v>90.350999999999999</v>
      </c>
      <c r="G25" s="155">
        <v>114.459</v>
      </c>
      <c r="H25" s="155">
        <v>127.88</v>
      </c>
      <c r="I25" s="155">
        <v>15.13</v>
      </c>
      <c r="J25" s="155">
        <v>3.4060000000000001</v>
      </c>
      <c r="K25" s="155">
        <v>20.542999999999999</v>
      </c>
      <c r="L25" s="155">
        <v>13.523999999999999</v>
      </c>
      <c r="M25" s="155">
        <v>31.824999999999999</v>
      </c>
      <c r="N25" s="155">
        <v>30.164000000000001</v>
      </c>
      <c r="O25" s="155">
        <v>11.176</v>
      </c>
      <c r="P25" s="155">
        <v>853.88099999999997</v>
      </c>
      <c r="R25" s="156"/>
    </row>
    <row r="26" spans="2:18" x14ac:dyDescent="0.25">
      <c r="R26" s="156"/>
    </row>
    <row r="27" spans="2:18" x14ac:dyDescent="0.25">
      <c r="R27" s="156"/>
    </row>
    <row r="28" spans="2:18" ht="24" x14ac:dyDescent="0.25">
      <c r="B28" s="100" t="s">
        <v>25</v>
      </c>
      <c r="C28" s="101" t="s">
        <v>64</v>
      </c>
      <c r="D28" s="101" t="s">
        <v>65</v>
      </c>
      <c r="E28" s="101" t="s">
        <v>66</v>
      </c>
      <c r="F28" s="101" t="s">
        <v>67</v>
      </c>
      <c r="G28" s="101" t="s">
        <v>68</v>
      </c>
      <c r="H28" s="101" t="s">
        <v>69</v>
      </c>
      <c r="I28" s="101" t="s">
        <v>70</v>
      </c>
      <c r="J28" s="101" t="s">
        <v>71</v>
      </c>
      <c r="K28" s="101" t="s">
        <v>72</v>
      </c>
      <c r="L28" s="101" t="s">
        <v>73</v>
      </c>
      <c r="M28" s="101" t="s">
        <v>74</v>
      </c>
      <c r="N28" s="101" t="s">
        <v>75</v>
      </c>
      <c r="O28" s="101" t="s">
        <v>76</v>
      </c>
      <c r="P28" s="101" t="s">
        <v>77</v>
      </c>
      <c r="R28" s="156"/>
    </row>
    <row r="29" spans="2:18" x14ac:dyDescent="0.25">
      <c r="B29" s="100" t="s">
        <v>78</v>
      </c>
      <c r="C29" s="101" t="s">
        <v>79</v>
      </c>
      <c r="D29" s="101" t="s">
        <v>80</v>
      </c>
      <c r="E29" s="101" t="s">
        <v>79</v>
      </c>
      <c r="F29" s="101" t="s">
        <v>80</v>
      </c>
      <c r="G29" s="101" t="s">
        <v>80</v>
      </c>
      <c r="H29" s="101" t="s">
        <v>79</v>
      </c>
      <c r="I29" s="101" t="s">
        <v>80</v>
      </c>
      <c r="J29" s="101" t="s">
        <v>80</v>
      </c>
      <c r="K29" s="101" t="s">
        <v>80</v>
      </c>
      <c r="L29" s="101" t="s">
        <v>80</v>
      </c>
      <c r="M29" s="101" t="s">
        <v>80</v>
      </c>
      <c r="N29" s="101" t="s">
        <v>81</v>
      </c>
      <c r="O29" s="101"/>
      <c r="P29" s="101"/>
      <c r="R29" s="156"/>
    </row>
    <row r="30" spans="2:18" x14ac:dyDescent="0.25">
      <c r="B30" s="102"/>
      <c r="C30" s="102"/>
      <c r="D30" s="103"/>
      <c r="E30" s="103"/>
      <c r="F30" s="103"/>
      <c r="G30" s="103"/>
      <c r="H30" s="103"/>
      <c r="I30" s="103"/>
      <c r="J30" s="103"/>
      <c r="K30" s="103"/>
      <c r="L30" s="103"/>
      <c r="M30" s="103"/>
      <c r="N30" s="103"/>
      <c r="O30" s="103"/>
      <c r="P30" s="103"/>
      <c r="R30" s="156"/>
    </row>
    <row r="31" spans="2:18" x14ac:dyDescent="0.25">
      <c r="B31" s="104" t="s">
        <v>82</v>
      </c>
      <c r="C31" s="140"/>
      <c r="D31" s="135">
        <v>151.90299999999996</v>
      </c>
      <c r="E31" s="135"/>
      <c r="F31" s="135">
        <v>78.873000000000047</v>
      </c>
      <c r="G31" s="135">
        <v>71.41700000000003</v>
      </c>
      <c r="H31" s="135"/>
      <c r="I31" s="135">
        <v>12.131</v>
      </c>
      <c r="J31" s="135">
        <v>11.257000000000005</v>
      </c>
      <c r="K31" s="135">
        <v>23.031999999999996</v>
      </c>
      <c r="L31" s="135">
        <v>17.850999999999999</v>
      </c>
      <c r="M31" s="135">
        <v>17.809499999999993</v>
      </c>
      <c r="N31" s="135"/>
      <c r="O31" s="135">
        <v>18</v>
      </c>
      <c r="P31" s="135">
        <v>402</v>
      </c>
      <c r="R31" s="156"/>
    </row>
    <row r="32" spans="2:18" x14ac:dyDescent="0.25">
      <c r="B32" s="105" t="s">
        <v>36</v>
      </c>
      <c r="C32" s="141"/>
      <c r="D32" s="143">
        <v>0</v>
      </c>
      <c r="E32" s="138"/>
      <c r="F32" s="143">
        <v>0</v>
      </c>
      <c r="G32" s="143">
        <v>0</v>
      </c>
      <c r="H32" s="143"/>
      <c r="I32" s="143">
        <v>0</v>
      </c>
      <c r="J32" s="143">
        <v>0</v>
      </c>
      <c r="K32" s="143">
        <v>0</v>
      </c>
      <c r="L32" s="143">
        <v>0</v>
      </c>
      <c r="M32" s="143">
        <v>0</v>
      </c>
      <c r="N32" s="143"/>
      <c r="O32" s="143">
        <v>0</v>
      </c>
      <c r="P32" s="143">
        <v>0</v>
      </c>
      <c r="R32" s="156"/>
    </row>
    <row r="33" spans="2:18" x14ac:dyDescent="0.25">
      <c r="B33" s="105" t="s">
        <v>83</v>
      </c>
      <c r="C33" s="141"/>
      <c r="D33" s="138">
        <v>-21.741</v>
      </c>
      <c r="E33" s="138"/>
      <c r="F33" s="138">
        <v>-10.692</v>
      </c>
      <c r="G33" s="138">
        <v>-14.868000000000002</v>
      </c>
      <c r="H33" s="138"/>
      <c r="I33" s="138">
        <v>-4.1690000000000005</v>
      </c>
      <c r="J33" s="138">
        <v>-3.1660000000000004</v>
      </c>
      <c r="K33" s="138">
        <v>-5.4879999999999995</v>
      </c>
      <c r="L33" s="138">
        <v>2.5329999999999977</v>
      </c>
      <c r="M33" s="138">
        <v>-4.5419999999999998</v>
      </c>
      <c r="N33" s="138"/>
      <c r="O33" s="138">
        <v>-19.399999999999999</v>
      </c>
      <c r="P33" s="138">
        <v>-81.356999999999999</v>
      </c>
      <c r="R33" s="156"/>
    </row>
    <row r="34" spans="2:18" x14ac:dyDescent="0.25">
      <c r="B34" s="104" t="s">
        <v>46</v>
      </c>
      <c r="C34" s="140"/>
      <c r="D34" s="135">
        <v>130.16199999999998</v>
      </c>
      <c r="E34" s="135"/>
      <c r="F34" s="135">
        <v>68.18100000000004</v>
      </c>
      <c r="G34" s="135">
        <v>56.549000000000007</v>
      </c>
      <c r="H34" s="135"/>
      <c r="I34" s="135">
        <v>7.9620000000000033</v>
      </c>
      <c r="J34" s="135">
        <v>8.090999999999994</v>
      </c>
      <c r="K34" s="135">
        <v>17.543999999999997</v>
      </c>
      <c r="L34" s="135">
        <v>20.384</v>
      </c>
      <c r="M34" s="135">
        <v>13.267499999999998</v>
      </c>
      <c r="N34" s="135"/>
      <c r="O34" s="135">
        <v>-1.4964999999999999</v>
      </c>
      <c r="P34" s="135">
        <v>320.44400000000002</v>
      </c>
      <c r="R34" s="156"/>
    </row>
    <row r="35" spans="2:18" x14ac:dyDescent="0.25">
      <c r="B35" s="106" t="s">
        <v>84</v>
      </c>
      <c r="C35" s="142"/>
      <c r="D35" s="107">
        <v>0.85687576940547594</v>
      </c>
      <c r="E35" s="107"/>
      <c r="F35" s="107">
        <v>0.86444030276520478</v>
      </c>
      <c r="G35" s="107">
        <v>0.79181427391237358</v>
      </c>
      <c r="H35" s="107"/>
      <c r="I35" s="107">
        <v>0.65633500947984524</v>
      </c>
      <c r="J35" s="107">
        <v>0.71875277605045662</v>
      </c>
      <c r="K35" s="107">
        <v>0.76172282042375827</v>
      </c>
      <c r="L35" s="107">
        <v>1.1418968125035014</v>
      </c>
      <c r="M35" s="107">
        <v>0.74496757348606102</v>
      </c>
      <c r="N35" s="107"/>
      <c r="O35" s="107">
        <v>-0.08</v>
      </c>
      <c r="P35" s="107">
        <v>0.79556244864523362</v>
      </c>
      <c r="R35" s="156"/>
    </row>
    <row r="36" spans="2:18" x14ac:dyDescent="0.25">
      <c r="B36" s="104" t="s">
        <v>85</v>
      </c>
      <c r="C36" s="140"/>
      <c r="D36" s="135">
        <v>37.744355699999986</v>
      </c>
      <c r="E36" s="135"/>
      <c r="F36" s="135">
        <v>2.2458732200000497</v>
      </c>
      <c r="G36" s="135">
        <v>20.559922509999993</v>
      </c>
      <c r="H36" s="135"/>
      <c r="I36" s="135">
        <v>-13</v>
      </c>
      <c r="J36" s="135">
        <v>-3.2503054999999961</v>
      </c>
      <c r="K36" s="135">
        <v>8.4817048000000028</v>
      </c>
      <c r="L36" s="135">
        <v>6.0922964500000027</v>
      </c>
      <c r="M36" s="135">
        <v>3.1305387600000039</v>
      </c>
      <c r="N36" s="135"/>
      <c r="O36" s="135">
        <v>-9</v>
      </c>
      <c r="P36" s="135">
        <v>53</v>
      </c>
      <c r="R36" s="156"/>
    </row>
    <row r="37" spans="2:18" x14ac:dyDescent="0.25">
      <c r="B37" s="105" t="s">
        <v>86</v>
      </c>
      <c r="C37" s="141"/>
      <c r="D37" s="139">
        <v>0.45</v>
      </c>
      <c r="E37" s="139"/>
      <c r="F37" s="107">
        <v>1</v>
      </c>
      <c r="G37" s="107">
        <v>0.51</v>
      </c>
      <c r="H37" s="107"/>
      <c r="I37" s="107">
        <v>0.91</v>
      </c>
      <c r="J37" s="107">
        <v>1</v>
      </c>
      <c r="K37" s="107">
        <v>0.51</v>
      </c>
      <c r="L37" s="107">
        <v>0.62</v>
      </c>
      <c r="M37" s="107">
        <v>0.44</v>
      </c>
      <c r="N37" s="107"/>
      <c r="O37" s="107" t="s">
        <v>33</v>
      </c>
      <c r="P37" s="107" t="s">
        <v>33</v>
      </c>
      <c r="R37" s="156"/>
    </row>
    <row r="38" spans="2:18" x14ac:dyDescent="0.25">
      <c r="B38" s="105" t="s">
        <v>87</v>
      </c>
      <c r="C38" s="141"/>
      <c r="D38" s="138">
        <f>50+92</f>
        <v>142</v>
      </c>
      <c r="E38" s="138"/>
      <c r="F38" s="138">
        <v>75</v>
      </c>
      <c r="G38" s="138">
        <v>105</v>
      </c>
      <c r="H38" s="138"/>
      <c r="I38" s="138">
        <v>12</v>
      </c>
      <c r="J38" s="138">
        <v>2</v>
      </c>
      <c r="K38" s="138">
        <v>17</v>
      </c>
      <c r="L38" s="138">
        <v>12</v>
      </c>
      <c r="M38" s="138">
        <v>32</v>
      </c>
      <c r="N38" s="138"/>
      <c r="O38" s="138">
        <v>10</v>
      </c>
      <c r="P38" s="138">
        <f>SUM(D38:O38)</f>
        <v>407</v>
      </c>
      <c r="R38" s="156"/>
    </row>
    <row r="39" spans="2:18" x14ac:dyDescent="0.25">
      <c r="R39" s="156"/>
    </row>
    <row r="40" spans="2:18" x14ac:dyDescent="0.25">
      <c r="R40" s="156"/>
    </row>
    <row r="41" spans="2:18" ht="24" x14ac:dyDescent="0.25">
      <c r="B41" s="100" t="s">
        <v>24</v>
      </c>
      <c r="C41" s="101" t="s">
        <v>64</v>
      </c>
      <c r="D41" s="101" t="s">
        <v>65</v>
      </c>
      <c r="E41" s="101" t="s">
        <v>66</v>
      </c>
      <c r="F41" s="101" t="s">
        <v>67</v>
      </c>
      <c r="G41" s="101" t="s">
        <v>68</v>
      </c>
      <c r="H41" s="101" t="s">
        <v>69</v>
      </c>
      <c r="I41" s="101" t="s">
        <v>70</v>
      </c>
      <c r="J41" s="101" t="s">
        <v>71</v>
      </c>
      <c r="K41" s="101" t="s">
        <v>72</v>
      </c>
      <c r="L41" s="101" t="s">
        <v>73</v>
      </c>
      <c r="M41" s="101" t="s">
        <v>74</v>
      </c>
      <c r="N41" s="101" t="s">
        <v>75</v>
      </c>
      <c r="O41" s="101" t="s">
        <v>76</v>
      </c>
      <c r="P41" s="101" t="s">
        <v>77</v>
      </c>
      <c r="R41" s="156"/>
    </row>
    <row r="42" spans="2:18" x14ac:dyDescent="0.25">
      <c r="B42" s="100" t="s">
        <v>78</v>
      </c>
      <c r="C42" s="101" t="s">
        <v>79</v>
      </c>
      <c r="D42" s="101" t="s">
        <v>80</v>
      </c>
      <c r="E42" s="101" t="s">
        <v>79</v>
      </c>
      <c r="F42" s="101" t="s">
        <v>80</v>
      </c>
      <c r="G42" s="101" t="s">
        <v>80</v>
      </c>
      <c r="H42" s="101" t="s">
        <v>79</v>
      </c>
      <c r="I42" s="101" t="s">
        <v>80</v>
      </c>
      <c r="J42" s="101" t="s">
        <v>80</v>
      </c>
      <c r="K42" s="101" t="s">
        <v>80</v>
      </c>
      <c r="L42" s="101" t="s">
        <v>80</v>
      </c>
      <c r="M42" s="101" t="s">
        <v>80</v>
      </c>
      <c r="N42" s="101" t="s">
        <v>81</v>
      </c>
      <c r="O42" s="101"/>
      <c r="P42" s="101"/>
      <c r="R42" s="156"/>
    </row>
    <row r="43" spans="2:18" x14ac:dyDescent="0.25">
      <c r="B43" s="102"/>
      <c r="C43" s="102"/>
      <c r="D43" s="103"/>
      <c r="E43" s="103"/>
      <c r="F43" s="103"/>
      <c r="G43" s="103"/>
      <c r="H43" s="103"/>
      <c r="I43" s="103"/>
      <c r="J43" s="103"/>
      <c r="K43" s="103"/>
      <c r="L43" s="103"/>
      <c r="M43" s="103"/>
      <c r="N43" s="103"/>
      <c r="O43" s="103"/>
      <c r="P43" s="103"/>
      <c r="R43" s="156"/>
    </row>
    <row r="44" spans="2:18" x14ac:dyDescent="0.25">
      <c r="B44" s="104" t="s">
        <v>82</v>
      </c>
      <c r="C44" s="104"/>
      <c r="D44" s="135">
        <v>115.875</v>
      </c>
      <c r="E44" s="135"/>
      <c r="F44" s="135">
        <v>74.938999999999993</v>
      </c>
      <c r="G44" s="135">
        <v>84.309999999999974</v>
      </c>
      <c r="H44" s="135"/>
      <c r="I44" s="135">
        <v>48.596999999999994</v>
      </c>
      <c r="J44" s="135">
        <v>44.823000000000008</v>
      </c>
      <c r="K44" s="135">
        <v>28.505000000000003</v>
      </c>
      <c r="L44" s="135">
        <v>27.523999999999994</v>
      </c>
      <c r="M44" s="135">
        <v>19.555</v>
      </c>
      <c r="N44" s="135"/>
      <c r="O44" s="135">
        <v>13</v>
      </c>
      <c r="P44" s="135">
        <v>457</v>
      </c>
      <c r="R44" s="156"/>
    </row>
    <row r="45" spans="2:18" x14ac:dyDescent="0.25">
      <c r="B45" s="105" t="s">
        <v>36</v>
      </c>
      <c r="C45" s="105"/>
      <c r="D45" s="143">
        <v>0</v>
      </c>
      <c r="E45" s="138"/>
      <c r="F45" s="143">
        <v>0</v>
      </c>
      <c r="G45" s="143">
        <v>0</v>
      </c>
      <c r="H45" s="143"/>
      <c r="I45" s="143">
        <v>0</v>
      </c>
      <c r="J45" s="143">
        <v>0</v>
      </c>
      <c r="K45" s="143">
        <v>0</v>
      </c>
      <c r="L45" s="143">
        <v>0</v>
      </c>
      <c r="M45" s="143">
        <v>0</v>
      </c>
      <c r="N45" s="143"/>
      <c r="O45" s="143">
        <v>0</v>
      </c>
      <c r="P45" s="143">
        <v>0</v>
      </c>
      <c r="R45" s="156"/>
    </row>
    <row r="46" spans="2:18" x14ac:dyDescent="0.25">
      <c r="B46" s="105" t="s">
        <v>83</v>
      </c>
      <c r="C46" s="105"/>
      <c r="D46" s="138">
        <v>-20.608000000000004</v>
      </c>
      <c r="E46" s="138"/>
      <c r="F46" s="138">
        <v>-9.0259999999999998</v>
      </c>
      <c r="G46" s="138">
        <v>-13.608000000000001</v>
      </c>
      <c r="H46" s="138"/>
      <c r="I46" s="138">
        <v>-3.4959999999999996</v>
      </c>
      <c r="J46" s="138">
        <v>-3.1340000000000003</v>
      </c>
      <c r="K46" s="138">
        <v>-4.6470000000000002</v>
      </c>
      <c r="L46" s="138">
        <v>-2.884999999999998</v>
      </c>
      <c r="M46" s="138">
        <v>-3.7345000000000006</v>
      </c>
      <c r="N46" s="138"/>
      <c r="O46" s="138">
        <v>-15.676500000000001</v>
      </c>
      <c r="P46" s="138">
        <v>-78</v>
      </c>
      <c r="R46" s="156"/>
    </row>
    <row r="47" spans="2:18" x14ac:dyDescent="0.25">
      <c r="B47" s="104" t="s">
        <v>46</v>
      </c>
      <c r="C47" s="104"/>
      <c r="D47" s="135">
        <v>95.267000000000024</v>
      </c>
      <c r="E47" s="135"/>
      <c r="F47" s="135">
        <v>65.912999999999982</v>
      </c>
      <c r="G47" s="135">
        <v>70.701999999999998</v>
      </c>
      <c r="H47" s="135"/>
      <c r="I47" s="135">
        <v>45.100999999999999</v>
      </c>
      <c r="J47" s="135">
        <v>41.689000000000007</v>
      </c>
      <c r="K47" s="135">
        <v>23.858000000000004</v>
      </c>
      <c r="L47" s="135">
        <v>24.639000000000003</v>
      </c>
      <c r="M47" s="135">
        <v>15.820500000000003</v>
      </c>
      <c r="N47" s="135"/>
      <c r="O47" s="135">
        <v>-5.0274999999999999</v>
      </c>
      <c r="P47" s="135">
        <v>379</v>
      </c>
      <c r="R47" s="156"/>
    </row>
    <row r="48" spans="2:18" x14ac:dyDescent="0.25">
      <c r="B48" s="106" t="s">
        <v>84</v>
      </c>
      <c r="C48" s="106"/>
      <c r="D48" s="107">
        <v>0.8221531823085223</v>
      </c>
      <c r="E48" s="107"/>
      <c r="F48" s="107">
        <v>0.87955537170231779</v>
      </c>
      <c r="G48" s="107">
        <v>0.83859565887795062</v>
      </c>
      <c r="H48" s="107"/>
      <c r="I48" s="107">
        <v>0.92806140296726147</v>
      </c>
      <c r="J48" s="107">
        <v>0.9300805390089909</v>
      </c>
      <c r="K48" s="107">
        <v>0.83697596912822314</v>
      </c>
      <c r="L48" s="107">
        <v>0.89518238628106406</v>
      </c>
      <c r="M48" s="107">
        <v>0.80902582459728989</v>
      </c>
      <c r="N48" s="107"/>
      <c r="O48" s="107">
        <v>-0.39</v>
      </c>
      <c r="P48" s="107">
        <v>0.83018030781260588</v>
      </c>
      <c r="R48" s="156"/>
    </row>
    <row r="49" spans="2:18" x14ac:dyDescent="0.25">
      <c r="B49" s="104" t="s">
        <v>85</v>
      </c>
      <c r="C49" s="104"/>
      <c r="D49" s="135">
        <v>30.885322670000001</v>
      </c>
      <c r="E49" s="135"/>
      <c r="F49" s="135">
        <v>8.6375508399999674</v>
      </c>
      <c r="G49" s="135">
        <v>29.629462560000015</v>
      </c>
      <c r="H49" s="135"/>
      <c r="I49" s="135">
        <v>17.396209360000004</v>
      </c>
      <c r="J49" s="135">
        <v>23.837232999999998</v>
      </c>
      <c r="K49" s="135">
        <v>14.735302220000001</v>
      </c>
      <c r="L49" s="135">
        <v>9.0324342999999985</v>
      </c>
      <c r="M49" s="135">
        <v>9.5935326399999994</v>
      </c>
      <c r="N49" s="135"/>
      <c r="O49" s="135">
        <v>-9.1172326999999989</v>
      </c>
      <c r="P49" s="135">
        <v>134</v>
      </c>
      <c r="R49" s="156"/>
    </row>
    <row r="50" spans="2:18" x14ac:dyDescent="0.25">
      <c r="B50" s="105" t="s">
        <v>86</v>
      </c>
      <c r="C50" s="105"/>
      <c r="D50" s="139">
        <v>0.45</v>
      </c>
      <c r="E50" s="139"/>
      <c r="F50" s="107">
        <v>1</v>
      </c>
      <c r="G50" s="107">
        <v>0.51</v>
      </c>
      <c r="H50" s="107"/>
      <c r="I50" s="107">
        <v>0.91</v>
      </c>
      <c r="J50" s="107">
        <v>1</v>
      </c>
      <c r="K50" s="107">
        <v>0.51</v>
      </c>
      <c r="L50" s="107">
        <v>0.62</v>
      </c>
      <c r="M50" s="107">
        <v>0.44</v>
      </c>
      <c r="N50" s="107"/>
      <c r="O50" s="107" t="s">
        <v>33</v>
      </c>
      <c r="P50" s="107" t="s">
        <v>33</v>
      </c>
      <c r="R50" s="156"/>
    </row>
    <row r="51" spans="2:18" x14ac:dyDescent="0.25">
      <c r="B51" s="105" t="s">
        <v>87</v>
      </c>
      <c r="C51" s="105"/>
      <c r="D51" s="138">
        <f>69+42</f>
        <v>111</v>
      </c>
      <c r="E51" s="138"/>
      <c r="F51" s="138">
        <v>66</v>
      </c>
      <c r="G51" s="138">
        <v>130</v>
      </c>
      <c r="H51" s="138"/>
      <c r="I51" s="138">
        <v>29</v>
      </c>
      <c r="J51" s="138">
        <v>8</v>
      </c>
      <c r="K51" s="138">
        <v>22</v>
      </c>
      <c r="L51" s="138">
        <v>18</v>
      </c>
      <c r="M51" s="138">
        <v>35</v>
      </c>
      <c r="N51" s="138"/>
      <c r="O51" s="138">
        <v>11</v>
      </c>
      <c r="P51" s="138">
        <f>SUM(D51:O51)</f>
        <v>430</v>
      </c>
      <c r="R51" s="156"/>
    </row>
    <row r="52" spans="2:18" x14ac:dyDescent="0.25">
      <c r="R52" s="156"/>
    </row>
    <row r="53" spans="2:18" x14ac:dyDescent="0.25">
      <c r="R53" s="156"/>
    </row>
    <row r="54" spans="2:18" ht="24" x14ac:dyDescent="0.25">
      <c r="B54" s="100" t="s">
        <v>23</v>
      </c>
      <c r="C54" s="101" t="s">
        <v>64</v>
      </c>
      <c r="D54" s="101" t="s">
        <v>65</v>
      </c>
      <c r="E54" s="101" t="s">
        <v>66</v>
      </c>
      <c r="F54" s="101" t="s">
        <v>67</v>
      </c>
      <c r="G54" s="101" t="s">
        <v>68</v>
      </c>
      <c r="H54" s="101" t="s">
        <v>69</v>
      </c>
      <c r="I54" s="101" t="s">
        <v>70</v>
      </c>
      <c r="J54" s="101" t="s">
        <v>71</v>
      </c>
      <c r="K54" s="101" t="s">
        <v>72</v>
      </c>
      <c r="L54" s="101" t="s">
        <v>73</v>
      </c>
      <c r="M54" s="101" t="s">
        <v>74</v>
      </c>
      <c r="N54" s="101" t="s">
        <v>75</v>
      </c>
      <c r="O54" s="101" t="s">
        <v>76</v>
      </c>
      <c r="P54" s="101" t="s">
        <v>77</v>
      </c>
      <c r="R54" s="156"/>
    </row>
    <row r="55" spans="2:18" x14ac:dyDescent="0.25">
      <c r="B55" s="100" t="s">
        <v>78</v>
      </c>
      <c r="C55" s="101" t="s">
        <v>79</v>
      </c>
      <c r="D55" s="101" t="s">
        <v>80</v>
      </c>
      <c r="E55" s="101" t="s">
        <v>79</v>
      </c>
      <c r="F55" s="101" t="s">
        <v>80</v>
      </c>
      <c r="G55" s="101" t="s">
        <v>80</v>
      </c>
      <c r="H55" s="101" t="s">
        <v>79</v>
      </c>
      <c r="I55" s="101" t="s">
        <v>80</v>
      </c>
      <c r="J55" s="101" t="s">
        <v>80</v>
      </c>
      <c r="K55" s="101" t="s">
        <v>80</v>
      </c>
      <c r="L55" s="101" t="s">
        <v>80</v>
      </c>
      <c r="M55" s="101" t="s">
        <v>80</v>
      </c>
      <c r="N55" s="101" t="s">
        <v>81</v>
      </c>
      <c r="O55" s="101"/>
      <c r="P55" s="101"/>
      <c r="R55" s="156"/>
    </row>
    <row r="56" spans="2:18" x14ac:dyDescent="0.25">
      <c r="B56" s="102"/>
      <c r="C56" s="102"/>
      <c r="D56" s="103"/>
      <c r="E56" s="103"/>
      <c r="F56" s="103"/>
      <c r="G56" s="103"/>
      <c r="H56" s="103"/>
      <c r="I56" s="103"/>
      <c r="J56" s="103"/>
      <c r="K56" s="103"/>
      <c r="L56" s="103"/>
      <c r="M56" s="103"/>
      <c r="N56" s="103"/>
      <c r="O56" s="103"/>
      <c r="P56" s="103"/>
      <c r="R56" s="156"/>
    </row>
    <row r="57" spans="2:18" x14ac:dyDescent="0.25">
      <c r="B57" s="104" t="s">
        <v>82</v>
      </c>
      <c r="C57" s="104"/>
      <c r="D57" s="135">
        <v>99.507000000000005</v>
      </c>
      <c r="E57" s="135"/>
      <c r="F57" s="135">
        <v>86.035999999999987</v>
      </c>
      <c r="G57" s="135">
        <v>91.057000000000016</v>
      </c>
      <c r="H57" s="135"/>
      <c r="I57" s="135">
        <v>37.902000000000001</v>
      </c>
      <c r="J57" s="135">
        <v>48.218999999999994</v>
      </c>
      <c r="K57" s="135">
        <v>29.170999999999999</v>
      </c>
      <c r="L57" s="135">
        <v>30.763000000000002</v>
      </c>
      <c r="M57" s="135">
        <v>20.130500000000001</v>
      </c>
      <c r="N57" s="135"/>
      <c r="O57" s="135">
        <v>15.233499999999999</v>
      </c>
      <c r="P57" s="135">
        <v>458.01899999999995</v>
      </c>
      <c r="R57" s="156"/>
    </row>
    <row r="58" spans="2:18" x14ac:dyDescent="0.25">
      <c r="B58" s="105" t="s">
        <v>36</v>
      </c>
      <c r="C58" s="105"/>
      <c r="D58" s="143">
        <v>0</v>
      </c>
      <c r="E58" s="138"/>
      <c r="F58" s="143">
        <v>0</v>
      </c>
      <c r="G58" s="143">
        <v>0</v>
      </c>
      <c r="H58" s="143"/>
      <c r="I58" s="143">
        <v>0</v>
      </c>
      <c r="J58" s="143">
        <v>0</v>
      </c>
      <c r="K58" s="143">
        <v>0</v>
      </c>
      <c r="L58" s="143">
        <v>0</v>
      </c>
      <c r="M58" s="143">
        <v>0</v>
      </c>
      <c r="N58" s="143"/>
      <c r="O58" s="143">
        <v>0</v>
      </c>
      <c r="P58" s="143">
        <v>0</v>
      </c>
      <c r="R58" s="156"/>
    </row>
    <row r="59" spans="2:18" x14ac:dyDescent="0.25">
      <c r="B59" s="105" t="s">
        <v>83</v>
      </c>
      <c r="C59" s="105"/>
      <c r="D59" s="138">
        <v>-19.506</v>
      </c>
      <c r="E59" s="138"/>
      <c r="F59" s="138">
        <v>-11.583000000000002</v>
      </c>
      <c r="G59" s="138">
        <v>-12.398</v>
      </c>
      <c r="H59" s="138"/>
      <c r="I59" s="138">
        <v>-3.3940000000000001</v>
      </c>
      <c r="J59" s="138">
        <v>-2.887</v>
      </c>
      <c r="K59" s="138">
        <v>-4.4369999999999994</v>
      </c>
      <c r="L59" s="138">
        <v>-10.537000000000001</v>
      </c>
      <c r="M59" s="138">
        <v>-3.7104999999999997</v>
      </c>
      <c r="N59" s="138"/>
      <c r="O59" s="138">
        <v>-15.473499999999998</v>
      </c>
      <c r="P59" s="138">
        <v>-83.925999999999988</v>
      </c>
      <c r="R59" s="156"/>
    </row>
    <row r="60" spans="2:18" x14ac:dyDescent="0.25">
      <c r="B60" s="104" t="s">
        <v>46</v>
      </c>
      <c r="C60" s="104"/>
      <c r="D60" s="135">
        <v>80.001000000000005</v>
      </c>
      <c r="E60" s="135"/>
      <c r="F60" s="135">
        <v>74.453000000000003</v>
      </c>
      <c r="G60" s="135">
        <v>78.658999999999992</v>
      </c>
      <c r="H60" s="135"/>
      <c r="I60" s="135">
        <v>34.508000000000003</v>
      </c>
      <c r="J60" s="135">
        <v>45.331999999999994</v>
      </c>
      <c r="K60" s="135">
        <v>24.734000000000002</v>
      </c>
      <c r="L60" s="135">
        <v>20.225999999999999</v>
      </c>
      <c r="M60" s="135">
        <v>16.419999999999995</v>
      </c>
      <c r="N60" s="135"/>
      <c r="O60" s="135" t="s">
        <v>33</v>
      </c>
      <c r="P60" s="135">
        <v>374.09300000000013</v>
      </c>
      <c r="R60" s="156"/>
    </row>
    <row r="61" spans="2:18" x14ac:dyDescent="0.25">
      <c r="B61" s="106" t="s">
        <v>84</v>
      </c>
      <c r="C61" s="106"/>
      <c r="D61" s="107">
        <v>0.80397358979770273</v>
      </c>
      <c r="E61" s="107"/>
      <c r="F61" s="107">
        <v>0.8653703101027479</v>
      </c>
      <c r="G61" s="107">
        <v>0.86384352658225039</v>
      </c>
      <c r="H61" s="107"/>
      <c r="I61" s="107">
        <v>0.91045327423354971</v>
      </c>
      <c r="J61" s="107">
        <v>0.94012733569754658</v>
      </c>
      <c r="K61" s="107">
        <v>0.84789688389153617</v>
      </c>
      <c r="L61" s="107">
        <v>0.65747813932321286</v>
      </c>
      <c r="M61" s="107">
        <v>0.81567770298800291</v>
      </c>
      <c r="N61" s="107"/>
      <c r="O61" s="107">
        <v>-1.5754751042111152E-2</v>
      </c>
      <c r="P61" s="107">
        <v>0.8167630600477277</v>
      </c>
      <c r="R61" s="156"/>
    </row>
    <row r="62" spans="2:18" x14ac:dyDescent="0.25">
      <c r="B62" s="104" t="s">
        <v>85</v>
      </c>
      <c r="C62" s="104"/>
      <c r="D62" s="135">
        <v>18.61339808</v>
      </c>
      <c r="E62" s="135"/>
      <c r="F62" s="135">
        <v>16.145188369999993</v>
      </c>
      <c r="G62" s="135">
        <v>33.795563800000004</v>
      </c>
      <c r="H62" s="135"/>
      <c r="I62" s="135">
        <v>16</v>
      </c>
      <c r="J62" s="135">
        <v>26.708022499999998</v>
      </c>
      <c r="K62" s="135">
        <v>14.689230549999994</v>
      </c>
      <c r="L62" s="135">
        <v>4.0278287999999991</v>
      </c>
      <c r="M62" s="135">
        <v>12.637279080000003</v>
      </c>
      <c r="N62" s="135"/>
      <c r="O62" s="135">
        <v>-7.4</v>
      </c>
      <c r="P62" s="135">
        <v>135.45104599000001</v>
      </c>
      <c r="R62" s="156"/>
    </row>
    <row r="63" spans="2:18" x14ac:dyDescent="0.25">
      <c r="B63" s="105" t="s">
        <v>86</v>
      </c>
      <c r="C63" s="105"/>
      <c r="D63" s="139">
        <v>0.45</v>
      </c>
      <c r="E63" s="139"/>
      <c r="F63" s="107">
        <v>1</v>
      </c>
      <c r="G63" s="107">
        <v>0.51</v>
      </c>
      <c r="H63" s="107"/>
      <c r="I63" s="107">
        <v>0.91</v>
      </c>
      <c r="J63" s="107">
        <v>1</v>
      </c>
      <c r="K63" s="107">
        <v>0.51</v>
      </c>
      <c r="L63" s="107">
        <v>0.62</v>
      </c>
      <c r="M63" s="107">
        <v>0.44</v>
      </c>
      <c r="N63" s="107"/>
      <c r="O63" s="107" t="s">
        <v>33</v>
      </c>
      <c r="P63" s="107" t="s">
        <v>33</v>
      </c>
      <c r="R63" s="156"/>
    </row>
    <row r="64" spans="2:18" x14ac:dyDescent="0.25">
      <c r="B64" s="105" t="s">
        <v>87</v>
      </c>
      <c r="C64" s="105"/>
      <c r="D64" s="138">
        <f>35+57</f>
        <v>92</v>
      </c>
      <c r="E64" s="138"/>
      <c r="F64" s="138">
        <v>71</v>
      </c>
      <c r="G64" s="138">
        <v>129</v>
      </c>
      <c r="H64" s="138"/>
      <c r="I64" s="138">
        <v>22</v>
      </c>
      <c r="J64" s="138">
        <v>9</v>
      </c>
      <c r="K64" s="138">
        <v>20</v>
      </c>
      <c r="L64" s="138">
        <v>19</v>
      </c>
      <c r="M64" s="138">
        <v>33</v>
      </c>
      <c r="N64" s="138"/>
      <c r="O64" s="138">
        <v>11</v>
      </c>
      <c r="P64" s="138">
        <f>SUM(D64:O64)</f>
        <v>406</v>
      </c>
      <c r="R64" s="156"/>
    </row>
    <row r="65" spans="2:18" x14ac:dyDescent="0.25">
      <c r="R65" s="156"/>
    </row>
    <row r="66" spans="2:18" x14ac:dyDescent="0.25">
      <c r="R66" s="156"/>
    </row>
    <row r="67" spans="2:18" ht="24" x14ac:dyDescent="0.25">
      <c r="B67" s="100" t="s">
        <v>22</v>
      </c>
      <c r="C67" s="101" t="s">
        <v>64</v>
      </c>
      <c r="D67" s="101" t="s">
        <v>65</v>
      </c>
      <c r="E67" s="101" t="s">
        <v>66</v>
      </c>
      <c r="F67" s="101" t="s">
        <v>67</v>
      </c>
      <c r="G67" s="101" t="s">
        <v>68</v>
      </c>
      <c r="H67" s="101" t="s">
        <v>69</v>
      </c>
      <c r="I67" s="101" t="s">
        <v>70</v>
      </c>
      <c r="J67" s="101" t="s">
        <v>71</v>
      </c>
      <c r="K67" s="101" t="s">
        <v>72</v>
      </c>
      <c r="L67" s="101" t="s">
        <v>73</v>
      </c>
      <c r="M67" s="101" t="s">
        <v>74</v>
      </c>
      <c r="N67" s="101" t="s">
        <v>75</v>
      </c>
      <c r="O67" s="101" t="s">
        <v>76</v>
      </c>
      <c r="P67" s="101" t="s">
        <v>77</v>
      </c>
      <c r="R67" s="156"/>
    </row>
    <row r="68" spans="2:18" x14ac:dyDescent="0.25">
      <c r="B68" s="100" t="s">
        <v>78</v>
      </c>
      <c r="C68" s="101" t="s">
        <v>79</v>
      </c>
      <c r="D68" s="101" t="s">
        <v>80</v>
      </c>
      <c r="E68" s="101" t="s">
        <v>79</v>
      </c>
      <c r="F68" s="101" t="s">
        <v>80</v>
      </c>
      <c r="G68" s="101" t="s">
        <v>80</v>
      </c>
      <c r="H68" s="101" t="s">
        <v>79</v>
      </c>
      <c r="I68" s="101" t="s">
        <v>80</v>
      </c>
      <c r="J68" s="101" t="s">
        <v>80</v>
      </c>
      <c r="K68" s="101" t="s">
        <v>80</v>
      </c>
      <c r="L68" s="101" t="s">
        <v>80</v>
      </c>
      <c r="M68" s="101" t="s">
        <v>80</v>
      </c>
      <c r="N68" s="101" t="s">
        <v>81</v>
      </c>
      <c r="O68" s="101"/>
      <c r="P68" s="101"/>
      <c r="R68" s="156"/>
    </row>
    <row r="69" spans="2:18" x14ac:dyDescent="0.25">
      <c r="B69" s="102"/>
      <c r="C69" s="102"/>
      <c r="D69" s="103"/>
      <c r="E69" s="103"/>
      <c r="F69" s="103"/>
      <c r="G69" s="103"/>
      <c r="H69" s="103"/>
      <c r="I69" s="103"/>
      <c r="J69" s="103"/>
      <c r="K69" s="103"/>
      <c r="L69" s="103"/>
      <c r="M69" s="103"/>
      <c r="N69" s="103"/>
      <c r="O69" s="103"/>
      <c r="P69" s="103"/>
      <c r="R69" s="156"/>
    </row>
    <row r="70" spans="2:18" x14ac:dyDescent="0.25">
      <c r="B70" s="104" t="s">
        <v>82</v>
      </c>
      <c r="C70" s="140"/>
      <c r="D70" s="135">
        <v>102.66800000000001</v>
      </c>
      <c r="E70" s="135"/>
      <c r="F70" s="135">
        <v>95.396000000000001</v>
      </c>
      <c r="G70" s="135">
        <v>72.635999999999996</v>
      </c>
      <c r="H70" s="135"/>
      <c r="I70" s="135">
        <v>8.5570000000000004</v>
      </c>
      <c r="J70" s="135">
        <v>22.972999999999999</v>
      </c>
      <c r="K70" s="135">
        <v>30.881</v>
      </c>
      <c r="L70" s="135">
        <v>20.364000000000001</v>
      </c>
      <c r="M70" s="135">
        <v>20.593</v>
      </c>
      <c r="N70" s="135"/>
      <c r="O70" s="135">
        <v>17.079999999999998</v>
      </c>
      <c r="P70" s="135">
        <v>391.14799999999997</v>
      </c>
      <c r="Q70" s="136"/>
      <c r="R70" s="156"/>
    </row>
    <row r="71" spans="2:18" x14ac:dyDescent="0.25">
      <c r="B71" s="105" t="s">
        <v>36</v>
      </c>
      <c r="C71" s="141"/>
      <c r="D71" s="137">
        <v>0</v>
      </c>
      <c r="E71" s="138"/>
      <c r="F71" s="137">
        <v>0</v>
      </c>
      <c r="G71" s="137">
        <v>0</v>
      </c>
      <c r="H71" s="137"/>
      <c r="I71" s="137">
        <v>0</v>
      </c>
      <c r="J71" s="137">
        <v>0</v>
      </c>
      <c r="K71" s="137">
        <v>0</v>
      </c>
      <c r="L71" s="137">
        <v>0</v>
      </c>
      <c r="M71" s="137">
        <v>0</v>
      </c>
      <c r="N71" s="137"/>
      <c r="O71" s="137">
        <v>0</v>
      </c>
      <c r="P71" s="137">
        <v>0</v>
      </c>
      <c r="Q71" s="136"/>
      <c r="R71" s="156"/>
    </row>
    <row r="72" spans="2:18" x14ac:dyDescent="0.25">
      <c r="B72" s="105" t="s">
        <v>83</v>
      </c>
      <c r="C72" s="141"/>
      <c r="D72" s="138">
        <v>-14.211</v>
      </c>
      <c r="E72" s="138"/>
      <c r="F72" s="138">
        <v>-8.9849999999999994</v>
      </c>
      <c r="G72" s="138">
        <v>-10.195</v>
      </c>
      <c r="H72" s="138"/>
      <c r="I72" s="138">
        <v>-1.764</v>
      </c>
      <c r="J72" s="138">
        <v>-2.5230000000000001</v>
      </c>
      <c r="K72" s="138">
        <v>-3.823</v>
      </c>
      <c r="L72" s="138">
        <v>-2.9430000000000001</v>
      </c>
      <c r="M72" s="138">
        <v>-4.9809999999999999</v>
      </c>
      <c r="N72" s="138"/>
      <c r="O72" s="138">
        <v>-10.887</v>
      </c>
      <c r="P72" s="138">
        <v>-60.312000000000005</v>
      </c>
      <c r="Q72" s="136"/>
      <c r="R72" s="156"/>
    </row>
    <row r="73" spans="2:18" x14ac:dyDescent="0.25">
      <c r="B73" s="104" t="s">
        <v>46</v>
      </c>
      <c r="C73" s="140"/>
      <c r="D73" s="135">
        <v>88.456999999999994</v>
      </c>
      <c r="E73" s="135"/>
      <c r="F73" s="135">
        <v>86.411000000000001</v>
      </c>
      <c r="G73" s="135">
        <v>62.441000000000003</v>
      </c>
      <c r="H73" s="135"/>
      <c r="I73" s="135">
        <v>6.7930000000000001</v>
      </c>
      <c r="J73" s="135">
        <v>20.45</v>
      </c>
      <c r="K73" s="135">
        <v>27.058</v>
      </c>
      <c r="L73" s="135">
        <v>17.420999999999999</v>
      </c>
      <c r="M73" s="135">
        <v>15.612</v>
      </c>
      <c r="N73" s="135"/>
      <c r="O73" s="135">
        <v>6.3159999999999998</v>
      </c>
      <c r="P73" s="135">
        <v>330.959</v>
      </c>
      <c r="Q73" s="136"/>
      <c r="R73" s="156"/>
    </row>
    <row r="74" spans="2:18" x14ac:dyDescent="0.25">
      <c r="B74" s="106" t="s">
        <v>84</v>
      </c>
      <c r="C74" s="142"/>
      <c r="D74" s="107">
        <v>0.861582966454981</v>
      </c>
      <c r="E74" s="107"/>
      <c r="F74" s="107">
        <v>0.90581366095014471</v>
      </c>
      <c r="G74" s="107">
        <v>0.85964260146483851</v>
      </c>
      <c r="H74" s="107"/>
      <c r="I74" s="107">
        <v>0.79385298585953024</v>
      </c>
      <c r="J74" s="107">
        <v>0.89017542332303135</v>
      </c>
      <c r="K74" s="107">
        <v>0.87620219552475631</v>
      </c>
      <c r="L74" s="107">
        <v>0.85548025928108418</v>
      </c>
      <c r="M74" s="107">
        <v>0.75812169183703204</v>
      </c>
      <c r="N74" s="107"/>
      <c r="O74" s="107">
        <v>0.36978922716627638</v>
      </c>
      <c r="P74" s="107">
        <v>0.84612218393037941</v>
      </c>
      <c r="Q74" s="136"/>
      <c r="R74" s="156"/>
    </row>
    <row r="75" spans="2:18" x14ac:dyDescent="0.25">
      <c r="B75" s="104" t="s">
        <v>85</v>
      </c>
      <c r="C75" s="140"/>
      <c r="D75" s="135">
        <v>29.067451409999993</v>
      </c>
      <c r="E75" s="135"/>
      <c r="F75" s="135">
        <v>27.504732940000004</v>
      </c>
      <c r="G75" s="135">
        <v>19.921527159999997</v>
      </c>
      <c r="H75" s="135"/>
      <c r="I75" s="135">
        <v>-0.73544824999999936</v>
      </c>
      <c r="J75" s="135">
        <v>6.2849037499999989</v>
      </c>
      <c r="K75" s="135">
        <v>17.051836320000003</v>
      </c>
      <c r="L75" s="135">
        <v>1.904688160000001</v>
      </c>
      <c r="M75" s="135">
        <v>4.2521502</v>
      </c>
      <c r="N75" s="135"/>
      <c r="O75" s="135">
        <v>-0.91176269999999926</v>
      </c>
      <c r="P75" s="135">
        <v>104.34007899000001</v>
      </c>
      <c r="Q75" s="136"/>
      <c r="R75" s="156"/>
    </row>
    <row r="76" spans="2:18" x14ac:dyDescent="0.25">
      <c r="B76" s="105" t="s">
        <v>86</v>
      </c>
      <c r="C76" s="141"/>
      <c r="D76" s="139">
        <v>0.45</v>
      </c>
      <c r="E76" s="139"/>
      <c r="F76" s="107">
        <v>1</v>
      </c>
      <c r="G76" s="107">
        <v>0.51</v>
      </c>
      <c r="H76" s="107"/>
      <c r="I76" s="107">
        <v>0.91</v>
      </c>
      <c r="J76" s="107">
        <v>1</v>
      </c>
      <c r="K76" s="107">
        <v>0.51</v>
      </c>
      <c r="L76" s="107">
        <v>0.62</v>
      </c>
      <c r="M76" s="107">
        <v>0.44</v>
      </c>
      <c r="N76" s="107"/>
      <c r="O76" s="107" t="s">
        <v>33</v>
      </c>
      <c r="P76" s="107" t="s">
        <v>33</v>
      </c>
      <c r="Q76" s="136"/>
      <c r="R76" s="156"/>
    </row>
    <row r="77" spans="2:18" x14ac:dyDescent="0.25">
      <c r="B77" s="105" t="s">
        <v>87</v>
      </c>
      <c r="C77" s="141"/>
      <c r="D77" s="138">
        <f>46+27</f>
        <v>73</v>
      </c>
      <c r="E77" s="138"/>
      <c r="F77" s="138">
        <v>81</v>
      </c>
      <c r="G77" s="138">
        <v>109</v>
      </c>
      <c r="H77" s="138"/>
      <c r="I77" s="138">
        <v>6</v>
      </c>
      <c r="J77" s="138">
        <v>4</v>
      </c>
      <c r="K77" s="138">
        <v>23</v>
      </c>
      <c r="L77" s="138">
        <v>13</v>
      </c>
      <c r="M77" s="138">
        <v>30</v>
      </c>
      <c r="N77" s="138"/>
      <c r="O77" s="138">
        <v>10</v>
      </c>
      <c r="P77" s="138">
        <f>SUM(D77:O77)</f>
        <v>349</v>
      </c>
      <c r="Q77" s="136"/>
      <c r="R77" s="156"/>
    </row>
    <row r="78" spans="2:18" x14ac:dyDescent="0.25">
      <c r="R78" s="156"/>
    </row>
    <row r="79" spans="2:18" x14ac:dyDescent="0.25">
      <c r="R79" s="156"/>
    </row>
    <row r="80" spans="2:18" x14ac:dyDescent="0.25">
      <c r="R80" s="156"/>
    </row>
    <row r="81" spans="18:18" x14ac:dyDescent="0.25">
      <c r="R81" s="15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82"/>
  <sheetViews>
    <sheetView tabSelected="1" zoomScale="98" zoomScaleNormal="115" workbookViewId="0">
      <selection activeCell="N1" sqref="N1"/>
    </sheetView>
  </sheetViews>
  <sheetFormatPr defaultColWidth="9.140625" defaultRowHeight="13.5" x14ac:dyDescent="0.25"/>
  <cols>
    <col min="1" max="1" width="38.5703125" style="29" bestFit="1" customWidth="1"/>
    <col min="2" max="5" width="17.42578125" style="29" customWidth="1"/>
    <col min="6" max="6" width="13.7109375" style="29" customWidth="1"/>
    <col min="7" max="16384" width="9.140625" style="29"/>
  </cols>
  <sheetData>
    <row r="1" spans="1:6" s="42" customFormat="1" ht="261" customHeight="1" x14ac:dyDescent="0.25">
      <c r="A1" s="189" t="s">
        <v>88</v>
      </c>
      <c r="B1" s="189"/>
      <c r="C1" s="189"/>
      <c r="D1" s="189"/>
      <c r="E1" s="189"/>
      <c r="F1" s="96"/>
    </row>
    <row r="2" spans="1:6" s="42" customFormat="1" x14ac:dyDescent="0.25">
      <c r="A2" s="94"/>
      <c r="B2" s="94"/>
      <c r="C2" s="94"/>
      <c r="D2" s="94"/>
      <c r="E2" s="94"/>
    </row>
    <row r="3" spans="1:6" s="42" customFormat="1" x14ac:dyDescent="0.25">
      <c r="A3" s="94"/>
      <c r="B3" s="94"/>
      <c r="C3" s="94"/>
      <c r="D3" s="94"/>
      <c r="E3" s="94"/>
    </row>
    <row r="4" spans="1:6" s="42" customFormat="1" x14ac:dyDescent="0.25">
      <c r="A4" s="94"/>
      <c r="B4" s="94"/>
      <c r="C4" s="94"/>
      <c r="D4" s="94"/>
      <c r="E4" s="94"/>
    </row>
    <row r="5" spans="1:6" s="42" customFormat="1" x14ac:dyDescent="0.25">
      <c r="A5" s="41" t="s">
        <v>97</v>
      </c>
      <c r="B5" s="182" t="s">
        <v>89</v>
      </c>
      <c r="C5" s="182" t="s">
        <v>90</v>
      </c>
      <c r="D5" s="182" t="s">
        <v>91</v>
      </c>
      <c r="E5" s="182" t="s">
        <v>92</v>
      </c>
      <c r="F5" s="182" t="s">
        <v>55</v>
      </c>
    </row>
    <row r="6" spans="1:6" s="42" customFormat="1" ht="32.450000000000003" customHeight="1" thickBot="1" x14ac:dyDescent="0.3">
      <c r="A6" s="35" t="s">
        <v>29</v>
      </c>
      <c r="B6" s="182"/>
      <c r="C6" s="182"/>
      <c r="D6" s="182"/>
      <c r="E6" s="182"/>
      <c r="F6" s="182"/>
    </row>
    <row r="7" spans="1:6" s="42" customFormat="1" ht="14.25" thickTop="1" x14ac:dyDescent="0.25">
      <c r="B7" s="43"/>
    </row>
    <row r="8" spans="1:6" s="42" customFormat="1" ht="14.25" thickBot="1" x14ac:dyDescent="0.3">
      <c r="A8" s="37" t="s">
        <v>30</v>
      </c>
      <c r="B8" s="167">
        <v>978.45199999999988</v>
      </c>
      <c r="C8" s="167">
        <v>280.34038025836776</v>
      </c>
      <c r="D8" s="167">
        <v>-520.86900000000003</v>
      </c>
      <c r="E8" s="167">
        <v>-0.97585308772744606</v>
      </c>
      <c r="F8" s="167">
        <v>736.202</v>
      </c>
    </row>
    <row r="9" spans="1:6" s="42" customFormat="1" ht="14.25" thickBot="1" x14ac:dyDescent="0.3">
      <c r="A9" s="37" t="s">
        <v>31</v>
      </c>
      <c r="B9" s="167">
        <v>122.51900000000001</v>
      </c>
      <c r="C9" s="167">
        <v>7.6307791986359748</v>
      </c>
      <c r="D9" s="167">
        <v>-3.5859999999999994</v>
      </c>
      <c r="E9" s="167">
        <v>-126.55077919863598</v>
      </c>
      <c r="F9" s="167">
        <v>-1E-3</v>
      </c>
    </row>
    <row r="10" spans="1:6" s="42" customFormat="1" ht="14.25" thickBot="1" x14ac:dyDescent="0.3">
      <c r="A10" s="39" t="s">
        <v>44</v>
      </c>
      <c r="B10" s="168">
        <v>0</v>
      </c>
      <c r="C10" s="168">
        <v>0</v>
      </c>
      <c r="D10" s="168">
        <v>138.13200000000001</v>
      </c>
      <c r="E10" s="168">
        <v>0</v>
      </c>
      <c r="F10" s="168">
        <v>138.13200000000001</v>
      </c>
    </row>
    <row r="11" spans="1:6" s="42" customFormat="1" ht="14.25" thickBot="1" x14ac:dyDescent="0.3">
      <c r="A11" s="40" t="s">
        <v>35</v>
      </c>
      <c r="B11" s="169">
        <v>1100.971</v>
      </c>
      <c r="C11" s="169">
        <v>288.97115945700364</v>
      </c>
      <c r="D11" s="169">
        <v>-387.08699999999999</v>
      </c>
      <c r="E11" s="169">
        <v>-128.50815945700353</v>
      </c>
      <c r="F11" s="169">
        <v>874.34700000000009</v>
      </c>
    </row>
    <row r="12" spans="1:6" s="42" customFormat="1" ht="14.25" thickBot="1" x14ac:dyDescent="0.3">
      <c r="A12" s="39" t="s">
        <v>36</v>
      </c>
      <c r="B12" s="168">
        <v>-203.84199999999998</v>
      </c>
      <c r="C12" s="168">
        <v>0</v>
      </c>
      <c r="D12" s="170">
        <v>162.50800000000001</v>
      </c>
      <c r="E12" s="168">
        <v>42.268999999999991</v>
      </c>
      <c r="F12" s="168">
        <v>-6.5000000000000002E-2</v>
      </c>
    </row>
    <row r="13" spans="1:6" s="42" customFormat="1" ht="14.25" thickBot="1" x14ac:dyDescent="0.3">
      <c r="A13" s="40" t="s">
        <v>37</v>
      </c>
      <c r="B13" s="169">
        <v>897.12899999999991</v>
      </c>
      <c r="C13" s="169">
        <v>288.97115945700364</v>
      </c>
      <c r="D13" s="169">
        <v>-225.57900000000001</v>
      </c>
      <c r="E13" s="169">
        <v>-86.239159457003467</v>
      </c>
      <c r="F13" s="169">
        <v>874.28200000000004</v>
      </c>
    </row>
    <row r="14" spans="1:6" s="42" customFormat="1" ht="14.25" thickBot="1" x14ac:dyDescent="0.3">
      <c r="A14" s="38" t="s">
        <v>38</v>
      </c>
      <c r="B14" s="171">
        <v>-111.92999999999999</v>
      </c>
      <c r="C14" s="171">
        <v>-1.7679649859943973</v>
      </c>
      <c r="D14" s="171">
        <v>11.071999999999999</v>
      </c>
      <c r="E14" s="171">
        <v>2.9549649859944029</v>
      </c>
      <c r="F14" s="171">
        <v>-99.671000000000006</v>
      </c>
    </row>
    <row r="15" spans="1:6" s="42" customFormat="1" ht="14.25" thickBot="1" x14ac:dyDescent="0.3">
      <c r="A15" s="39" t="s">
        <v>39</v>
      </c>
      <c r="B15" s="168">
        <v>-184.32500000000002</v>
      </c>
      <c r="C15" s="168">
        <v>-44.738019652382818</v>
      </c>
      <c r="D15" s="168">
        <v>46.581000000000003</v>
      </c>
      <c r="E15" s="168">
        <v>78.33501965238284</v>
      </c>
      <c r="F15" s="168">
        <v>-104.14700000000001</v>
      </c>
    </row>
    <row r="16" spans="1:6" s="42" customFormat="1" ht="14.25" thickBot="1" x14ac:dyDescent="0.3">
      <c r="A16" s="40" t="s">
        <v>40</v>
      </c>
      <c r="B16" s="169">
        <v>600.87399999999991</v>
      </c>
      <c r="C16" s="169">
        <v>242.46517481862637</v>
      </c>
      <c r="D16" s="169">
        <v>-167.92600000000002</v>
      </c>
      <c r="E16" s="169">
        <v>-4.9491748186262647</v>
      </c>
      <c r="F16" s="169">
        <v>670.46399999999994</v>
      </c>
    </row>
    <row r="17" spans="1:7" s="42" customFormat="1" ht="14.25" thickBot="1" x14ac:dyDescent="0.3">
      <c r="A17" s="39" t="s">
        <v>93</v>
      </c>
      <c r="B17" s="168">
        <v>-236.37800000000001</v>
      </c>
      <c r="C17" s="168">
        <v>-84.97807230414189</v>
      </c>
      <c r="D17" s="168">
        <v>86.24199999999999</v>
      </c>
      <c r="E17" s="168">
        <v>35.071072304141914</v>
      </c>
      <c r="F17" s="168">
        <v>-200.04300000000001</v>
      </c>
    </row>
    <row r="18" spans="1:7" s="42" customFormat="1" ht="14.25" thickBot="1" x14ac:dyDescent="0.3">
      <c r="A18" s="40" t="s">
        <v>42</v>
      </c>
      <c r="B18" s="169">
        <v>364.49600000000004</v>
      </c>
      <c r="C18" s="169">
        <v>157.48710251448446</v>
      </c>
      <c r="D18" s="169">
        <v>-81.683999999999997</v>
      </c>
      <c r="E18" s="169">
        <v>30.12189748551549</v>
      </c>
      <c r="F18" s="169">
        <v>470.42100000000005</v>
      </c>
    </row>
    <row r="19" spans="1:7" s="42" customFormat="1" x14ac:dyDescent="0.25">
      <c r="A19" s="94"/>
      <c r="B19" s="94"/>
      <c r="C19" s="94"/>
      <c r="D19" s="94"/>
      <c r="E19" s="94"/>
    </row>
    <row r="20" spans="1:7" s="42" customFormat="1" x14ac:dyDescent="0.25">
      <c r="A20" s="94"/>
      <c r="B20" s="94"/>
      <c r="C20" s="94"/>
      <c r="D20" s="94"/>
      <c r="E20" s="94"/>
    </row>
    <row r="21" spans="1:7" s="42" customFormat="1" ht="30.6" customHeight="1" x14ac:dyDescent="0.25">
      <c r="A21" s="41" t="s">
        <v>26</v>
      </c>
      <c r="B21" s="182" t="s">
        <v>89</v>
      </c>
      <c r="C21" s="182" t="s">
        <v>90</v>
      </c>
      <c r="D21" s="182" t="s">
        <v>91</v>
      </c>
      <c r="E21" s="182" t="s">
        <v>92</v>
      </c>
      <c r="F21" s="182" t="s">
        <v>55</v>
      </c>
    </row>
    <row r="22" spans="1:7" s="42" customFormat="1" ht="40.5" customHeight="1" thickBot="1" x14ac:dyDescent="0.3">
      <c r="A22" s="35" t="s">
        <v>29</v>
      </c>
      <c r="B22" s="182"/>
      <c r="C22" s="182"/>
      <c r="D22" s="182"/>
      <c r="E22" s="182"/>
      <c r="F22" s="182"/>
      <c r="G22" s="96"/>
    </row>
    <row r="23" spans="1:7" s="42" customFormat="1" ht="14.25" thickTop="1" x14ac:dyDescent="0.25">
      <c r="B23" s="43"/>
    </row>
    <row r="24" spans="1:7" s="42" customFormat="1" ht="14.25" thickBot="1" x14ac:dyDescent="0.3">
      <c r="A24" s="37" t="s">
        <v>30</v>
      </c>
      <c r="B24" s="44">
        <v>924.77200000000005</v>
      </c>
      <c r="C24" s="44">
        <v>278.76547282935974</v>
      </c>
      <c r="D24" s="44">
        <v>-511.274</v>
      </c>
      <c r="E24" s="44">
        <v>0</v>
      </c>
      <c r="F24" s="44">
        <v>693.00900000000001</v>
      </c>
    </row>
    <row r="25" spans="1:7" s="42" customFormat="1" ht="14.25" thickBot="1" x14ac:dyDescent="0.3">
      <c r="A25" s="37" t="s">
        <v>31</v>
      </c>
      <c r="B25" s="44">
        <v>85.393000000000001</v>
      </c>
      <c r="C25" s="44">
        <v>5.8351954694921444</v>
      </c>
      <c r="D25" s="44">
        <v>-3.4220000000000006</v>
      </c>
      <c r="E25" s="44">
        <v>-87.820195469492148</v>
      </c>
      <c r="F25" s="122">
        <v>0</v>
      </c>
    </row>
    <row r="26" spans="1:7" s="42" customFormat="1" ht="14.25" thickBot="1" x14ac:dyDescent="0.3">
      <c r="A26" s="39" t="s">
        <v>44</v>
      </c>
      <c r="B26" s="45">
        <v>0</v>
      </c>
      <c r="C26" s="45">
        <v>0</v>
      </c>
      <c r="D26" s="45">
        <v>138.24</v>
      </c>
      <c r="E26" s="45">
        <v>0</v>
      </c>
      <c r="F26" s="45">
        <v>138.24</v>
      </c>
    </row>
    <row r="27" spans="1:7" s="42" customFormat="1" ht="14.25" thickBot="1" x14ac:dyDescent="0.3">
      <c r="A27" s="40" t="s">
        <v>35</v>
      </c>
      <c r="B27" s="46">
        <v>1010.165</v>
      </c>
      <c r="C27" s="46">
        <v>283.60066829885193</v>
      </c>
      <c r="D27" s="46">
        <v>-375.69200000000001</v>
      </c>
      <c r="E27" s="46">
        <v>-86.838668298851871</v>
      </c>
      <c r="F27" s="46">
        <v>831.23500000000001</v>
      </c>
    </row>
    <row r="28" spans="1:7" s="42" customFormat="1" ht="14.25" thickBot="1" x14ac:dyDescent="0.3">
      <c r="A28" s="39" t="s">
        <v>36</v>
      </c>
      <c r="B28" s="45">
        <v>-103.492</v>
      </c>
      <c r="C28" s="45">
        <v>0</v>
      </c>
      <c r="D28" s="74">
        <v>79.429000000000002</v>
      </c>
      <c r="E28" s="45">
        <v>23.063000000000002</v>
      </c>
      <c r="F28" s="45">
        <v>0</v>
      </c>
    </row>
    <row r="29" spans="1:7" s="42" customFormat="1" ht="14.25" thickBot="1" x14ac:dyDescent="0.3">
      <c r="A29" s="40" t="s">
        <v>37</v>
      </c>
      <c r="B29" s="46">
        <v>906.673</v>
      </c>
      <c r="C29" s="46">
        <v>283.60066829885193</v>
      </c>
      <c r="D29" s="46">
        <v>-295.26299999999998</v>
      </c>
      <c r="E29" s="46">
        <v>-63.77566829885194</v>
      </c>
      <c r="F29" s="46">
        <v>831.23500000000001</v>
      </c>
    </row>
    <row r="30" spans="1:7" s="42" customFormat="1" ht="14.25" thickBot="1" x14ac:dyDescent="0.3">
      <c r="A30" s="38" t="s">
        <v>38</v>
      </c>
      <c r="B30" s="47">
        <v>-99.198999999999998</v>
      </c>
      <c r="C30" s="47">
        <v>-1.9116638655462186</v>
      </c>
      <c r="D30" s="47">
        <v>12.279</v>
      </c>
      <c r="E30" s="47">
        <v>6.6866638655462172</v>
      </c>
      <c r="F30" s="47">
        <v>-82.144999999999996</v>
      </c>
    </row>
    <row r="31" spans="1:7" s="42" customFormat="1" ht="14.25" thickBot="1" x14ac:dyDescent="0.3">
      <c r="A31" s="39" t="s">
        <v>39</v>
      </c>
      <c r="B31" s="45">
        <v>-171.53700000000001</v>
      </c>
      <c r="C31" s="45">
        <v>-49.972627386620076</v>
      </c>
      <c r="D31" s="45">
        <v>43.326999999999998</v>
      </c>
      <c r="E31" s="45">
        <v>60.13062738662007</v>
      </c>
      <c r="F31" s="45">
        <v>-118.05200000000001</v>
      </c>
    </row>
    <row r="32" spans="1:7" s="42" customFormat="1" ht="14.25" thickBot="1" x14ac:dyDescent="0.3">
      <c r="A32" s="40" t="s">
        <v>40</v>
      </c>
      <c r="B32" s="46">
        <v>635.93700000000001</v>
      </c>
      <c r="C32" s="46">
        <v>231.71637704668561</v>
      </c>
      <c r="D32" s="46">
        <v>-239.65700000000001</v>
      </c>
      <c r="E32" s="46">
        <v>3.0416229533144019</v>
      </c>
      <c r="F32" s="46">
        <v>631.03800000000001</v>
      </c>
    </row>
    <row r="33" spans="1:14" s="42" customFormat="1" ht="14.25" thickBot="1" x14ac:dyDescent="0.3">
      <c r="A33" s="39" t="s">
        <v>93</v>
      </c>
      <c r="B33" s="45">
        <v>-229.84299999999999</v>
      </c>
      <c r="C33" s="45">
        <v>-78.492683842875394</v>
      </c>
      <c r="D33" s="45">
        <v>77.165999999999997</v>
      </c>
      <c r="E33" s="45">
        <v>44.357683842875382</v>
      </c>
      <c r="F33" s="45">
        <v>-186.81200000000001</v>
      </c>
    </row>
    <row r="34" spans="1:14" s="42" customFormat="1" ht="14.25" thickBot="1" x14ac:dyDescent="0.3">
      <c r="A34" s="40" t="s">
        <v>42</v>
      </c>
      <c r="B34" s="46">
        <v>406.09399999999999</v>
      </c>
      <c r="C34" s="46">
        <v>153.2236932038102</v>
      </c>
      <c r="D34" s="46">
        <v>-162.49100000000001</v>
      </c>
      <c r="E34" s="46">
        <v>47.399306796189819</v>
      </c>
      <c r="F34" s="46">
        <v>444.226</v>
      </c>
    </row>
    <row r="35" spans="1:14" s="42" customFormat="1" x14ac:dyDescent="0.25">
      <c r="A35" s="94"/>
      <c r="B35" s="94"/>
      <c r="C35" s="94"/>
      <c r="D35" s="94"/>
      <c r="E35" s="94"/>
    </row>
    <row r="36" spans="1:14" s="42" customFormat="1" x14ac:dyDescent="0.25">
      <c r="A36" s="94"/>
      <c r="B36" s="94"/>
      <c r="C36" s="94"/>
      <c r="D36" s="94"/>
      <c r="E36" s="94"/>
    </row>
    <row r="37" spans="1:14" s="42" customFormat="1" ht="26.45" customHeight="1" x14ac:dyDescent="0.25">
      <c r="A37" s="41" t="s">
        <v>25</v>
      </c>
      <c r="B37" s="182" t="s">
        <v>89</v>
      </c>
      <c r="C37" s="182" t="s">
        <v>90</v>
      </c>
      <c r="D37" s="182" t="s">
        <v>91</v>
      </c>
      <c r="E37" s="182" t="s">
        <v>92</v>
      </c>
      <c r="F37" s="182" t="s">
        <v>55</v>
      </c>
      <c r="G37" s="108"/>
    </row>
    <row r="38" spans="1:14" s="42" customFormat="1" ht="38.25" customHeight="1" thickBot="1" x14ac:dyDescent="0.3">
      <c r="A38" s="35" t="s">
        <v>29</v>
      </c>
      <c r="B38" s="182"/>
      <c r="C38" s="182"/>
      <c r="D38" s="182"/>
      <c r="E38" s="182"/>
      <c r="F38" s="182"/>
      <c r="G38" s="108"/>
    </row>
    <row r="39" spans="1:14" s="42" customFormat="1" ht="14.25" thickTop="1" x14ac:dyDescent="0.25">
      <c r="B39" s="43"/>
      <c r="G39" s="108"/>
    </row>
    <row r="40" spans="1:14" s="42" customFormat="1" ht="14.25" thickBot="1" x14ac:dyDescent="0.3">
      <c r="A40" s="37" t="s">
        <v>30</v>
      </c>
      <c r="B40" s="83">
        <v>406</v>
      </c>
      <c r="C40" s="83">
        <v>300.68923040008019</v>
      </c>
      <c r="D40" s="83">
        <v>-17.597999999999999</v>
      </c>
      <c r="E40" s="83">
        <v>-1.0912304000801925</v>
      </c>
      <c r="F40" s="83">
        <v>688</v>
      </c>
      <c r="G40" s="108"/>
      <c r="H40" s="32"/>
      <c r="I40" s="32"/>
      <c r="J40" s="32"/>
      <c r="K40" s="32"/>
      <c r="L40" s="32"/>
      <c r="M40" s="32"/>
      <c r="N40" s="32"/>
    </row>
    <row r="41" spans="1:14" s="42" customFormat="1" ht="14.25" thickBot="1" x14ac:dyDescent="0.3">
      <c r="A41" s="37" t="s">
        <v>31</v>
      </c>
      <c r="B41" s="83">
        <v>92</v>
      </c>
      <c r="C41" s="83">
        <v>6.1309678480087682</v>
      </c>
      <c r="D41" s="83">
        <v>-3.617</v>
      </c>
      <c r="E41" s="83">
        <v>-94.513967848008761</v>
      </c>
      <c r="F41" s="83">
        <v>0</v>
      </c>
      <c r="G41" s="108"/>
      <c r="H41" s="32"/>
      <c r="I41" s="32"/>
      <c r="J41" s="32"/>
      <c r="K41" s="32"/>
      <c r="L41" s="32"/>
      <c r="M41" s="32"/>
      <c r="N41" s="32"/>
    </row>
    <row r="42" spans="1:14" s="42" customFormat="1" ht="14.25" thickBot="1" x14ac:dyDescent="0.3">
      <c r="A42" s="39" t="s">
        <v>44</v>
      </c>
      <c r="B42" s="84">
        <v>0</v>
      </c>
      <c r="C42" s="84">
        <v>0</v>
      </c>
      <c r="D42" s="84">
        <v>-8</v>
      </c>
      <c r="E42" s="84">
        <v>0</v>
      </c>
      <c r="F42" s="84">
        <v>-8</v>
      </c>
      <c r="G42" s="108"/>
      <c r="H42" s="32"/>
      <c r="I42" s="32"/>
      <c r="J42" s="32"/>
      <c r="K42" s="32"/>
      <c r="L42" s="32"/>
      <c r="M42" s="32"/>
      <c r="N42" s="32"/>
    </row>
    <row r="43" spans="1:14" s="42" customFormat="1" ht="14.25" thickBot="1" x14ac:dyDescent="0.3">
      <c r="A43" s="40" t="s">
        <v>35</v>
      </c>
      <c r="B43" s="85">
        <v>497</v>
      </c>
      <c r="C43" s="85">
        <v>306.82019824808896</v>
      </c>
      <c r="D43" s="85">
        <v>-29.215</v>
      </c>
      <c r="E43" s="85">
        <v>-95.605198248088954</v>
      </c>
      <c r="F43" s="85">
        <v>679</v>
      </c>
      <c r="G43" s="108"/>
      <c r="H43" s="32"/>
      <c r="I43" s="32"/>
      <c r="J43" s="32"/>
      <c r="K43" s="32"/>
      <c r="L43" s="32"/>
      <c r="M43" s="32"/>
      <c r="N43" s="32"/>
    </row>
    <row r="44" spans="1:14" s="42" customFormat="1" ht="14.25" thickBot="1" x14ac:dyDescent="0.3">
      <c r="A44" s="39" t="s">
        <v>36</v>
      </c>
      <c r="B44" s="84">
        <v>-40</v>
      </c>
      <c r="C44" s="84">
        <v>0</v>
      </c>
      <c r="D44" s="84">
        <v>2.5859999999999999</v>
      </c>
      <c r="E44" s="84">
        <v>37.431130434782609</v>
      </c>
      <c r="F44" s="84">
        <v>0</v>
      </c>
      <c r="G44" s="108"/>
      <c r="H44" s="32"/>
      <c r="I44" s="32"/>
      <c r="J44" s="32"/>
      <c r="K44" s="32"/>
      <c r="L44" s="32"/>
      <c r="M44" s="32"/>
      <c r="N44" s="32"/>
    </row>
    <row r="45" spans="1:14" s="42" customFormat="1" ht="14.25" thickBot="1" x14ac:dyDescent="0.3">
      <c r="A45" s="40" t="s">
        <v>37</v>
      </c>
      <c r="B45" s="85">
        <v>457</v>
      </c>
      <c r="C45" s="85">
        <v>306.80306781330637</v>
      </c>
      <c r="D45" s="85">
        <v>-26.629000000000001</v>
      </c>
      <c r="E45" s="85">
        <v>-58.174067813306365</v>
      </c>
      <c r="F45" s="85">
        <v>679</v>
      </c>
      <c r="G45" s="108"/>
      <c r="H45" s="32"/>
      <c r="I45" s="32"/>
      <c r="J45" s="32"/>
      <c r="K45" s="32"/>
      <c r="L45" s="32"/>
      <c r="M45" s="32"/>
      <c r="N45" s="32"/>
    </row>
    <row r="46" spans="1:14" s="42" customFormat="1" ht="14.25" thickBot="1" x14ac:dyDescent="0.3">
      <c r="A46" s="38" t="s">
        <v>38</v>
      </c>
      <c r="B46" s="86">
        <v>-71</v>
      </c>
      <c r="C46" s="86">
        <v>-1.2782801120448182</v>
      </c>
      <c r="D46" s="86">
        <v>1.653</v>
      </c>
      <c r="E46" s="86">
        <v>-7.3747198879551821</v>
      </c>
      <c r="F46" s="86">
        <v>-78</v>
      </c>
      <c r="G46" s="108"/>
      <c r="H46" s="32"/>
      <c r="I46" s="32"/>
      <c r="J46" s="32"/>
      <c r="K46" s="32"/>
      <c r="L46" s="32"/>
      <c r="M46" s="32"/>
      <c r="N46" s="32"/>
    </row>
    <row r="47" spans="1:14" s="42" customFormat="1" ht="14.25" thickBot="1" x14ac:dyDescent="0.3">
      <c r="A47" s="39" t="s">
        <v>39</v>
      </c>
      <c r="B47" s="84">
        <v>-163</v>
      </c>
      <c r="C47" s="84">
        <v>-46.782537763312924</v>
      </c>
      <c r="D47" s="84">
        <v>8.3510000000000009</v>
      </c>
      <c r="E47" s="84">
        <v>48.431537763312924</v>
      </c>
      <c r="F47" s="84">
        <v>-153</v>
      </c>
      <c r="H47" s="32"/>
      <c r="I47" s="32"/>
      <c r="J47" s="32"/>
      <c r="K47" s="32"/>
      <c r="L47" s="32"/>
      <c r="M47" s="32"/>
      <c r="N47" s="32"/>
    </row>
    <row r="48" spans="1:14" s="42" customFormat="1" ht="14.25" thickBot="1" x14ac:dyDescent="0.3">
      <c r="A48" s="40" t="s">
        <v>40</v>
      </c>
      <c r="B48" s="85">
        <v>223</v>
      </c>
      <c r="C48" s="85">
        <v>258.74224993794866</v>
      </c>
      <c r="D48" s="85">
        <v>-16.625</v>
      </c>
      <c r="E48" s="85">
        <v>-17.117249937948621</v>
      </c>
      <c r="F48" s="85">
        <v>448</v>
      </c>
      <c r="H48" s="32"/>
      <c r="I48" s="32"/>
      <c r="J48" s="32"/>
      <c r="K48" s="32"/>
      <c r="L48" s="32"/>
      <c r="M48" s="32"/>
      <c r="N48" s="32"/>
    </row>
    <row r="49" spans="1:14" s="42" customFormat="1" ht="14.25" thickBot="1" x14ac:dyDescent="0.3">
      <c r="A49" s="39" t="s">
        <v>93</v>
      </c>
      <c r="B49" s="84">
        <v>-160</v>
      </c>
      <c r="C49" s="84">
        <v>-82.006695867323273</v>
      </c>
      <c r="D49" s="84">
        <v>6.5529999999999999</v>
      </c>
      <c r="E49" s="84">
        <v>31.453695867323272</v>
      </c>
      <c r="F49" s="84">
        <v>-204</v>
      </c>
      <c r="H49" s="32"/>
      <c r="I49" s="32"/>
      <c r="J49" s="32"/>
      <c r="K49" s="32"/>
      <c r="L49" s="32"/>
      <c r="M49" s="32"/>
      <c r="N49" s="32"/>
    </row>
    <row r="50" spans="1:14" s="42" customFormat="1" ht="14.25" thickBot="1" x14ac:dyDescent="0.3">
      <c r="A50" s="40" t="s">
        <v>42</v>
      </c>
      <c r="B50" s="85">
        <v>63</v>
      </c>
      <c r="C50" s="85">
        <v>176.73555407062537</v>
      </c>
      <c r="D50" s="85">
        <v>-10.071999999999999</v>
      </c>
      <c r="E50" s="85">
        <v>14.33644592937463</v>
      </c>
      <c r="F50" s="85">
        <v>244</v>
      </c>
      <c r="H50" s="32"/>
      <c r="I50" s="32"/>
      <c r="J50" s="32"/>
      <c r="K50" s="32"/>
      <c r="L50" s="32"/>
      <c r="M50" s="32"/>
      <c r="N50" s="32"/>
    </row>
    <row r="51" spans="1:14" s="42" customFormat="1" x14ac:dyDescent="0.25">
      <c r="A51" s="94"/>
      <c r="B51" s="94"/>
      <c r="C51" s="94"/>
      <c r="D51" s="94"/>
      <c r="E51" s="94"/>
      <c r="H51" s="32"/>
    </row>
    <row r="52" spans="1:14" s="42" customFormat="1" x14ac:dyDescent="0.25">
      <c r="A52" s="95" t="s">
        <v>63</v>
      </c>
      <c r="B52" s="94"/>
      <c r="C52" s="94"/>
      <c r="D52" s="94"/>
      <c r="E52" s="94"/>
      <c r="H52" s="32"/>
    </row>
    <row r="53" spans="1:14" s="42" customFormat="1" x14ac:dyDescent="0.25">
      <c r="A53" s="94"/>
      <c r="B53" s="94"/>
      <c r="C53" s="94"/>
      <c r="D53" s="94"/>
      <c r="E53" s="94"/>
      <c r="H53" s="32"/>
    </row>
    <row r="54" spans="1:14" s="42" customFormat="1" ht="33.6" customHeight="1" x14ac:dyDescent="0.25">
      <c r="A54" s="41" t="s">
        <v>24</v>
      </c>
      <c r="B54" s="182" t="s">
        <v>89</v>
      </c>
      <c r="C54" s="182" t="s">
        <v>90</v>
      </c>
      <c r="D54" s="182" t="s">
        <v>91</v>
      </c>
      <c r="E54" s="182" t="s">
        <v>92</v>
      </c>
      <c r="F54" s="182" t="s">
        <v>55</v>
      </c>
      <c r="H54" s="32"/>
    </row>
    <row r="55" spans="1:14" s="42" customFormat="1" ht="40.5" customHeight="1" thickBot="1" x14ac:dyDescent="0.3">
      <c r="A55" s="35" t="s">
        <v>29</v>
      </c>
      <c r="B55" s="182"/>
      <c r="C55" s="182"/>
      <c r="D55" s="182"/>
      <c r="E55" s="182"/>
      <c r="F55" s="182"/>
      <c r="H55" s="32"/>
    </row>
    <row r="56" spans="1:14" s="42" customFormat="1" ht="14.25" thickTop="1" x14ac:dyDescent="0.25">
      <c r="B56" s="43"/>
      <c r="H56" s="32"/>
    </row>
    <row r="57" spans="1:14" s="42" customFormat="1" ht="14.25" thickBot="1" x14ac:dyDescent="0.3">
      <c r="A57" s="37" t="s">
        <v>30</v>
      </c>
      <c r="B57" s="83">
        <v>463</v>
      </c>
      <c r="C57" s="83">
        <v>289.54696978724161</v>
      </c>
      <c r="D57" s="83">
        <v>-19.305</v>
      </c>
      <c r="E57" s="83">
        <v>-2.241969787241608</v>
      </c>
      <c r="F57" s="83">
        <v>731</v>
      </c>
      <c r="H57" s="32"/>
      <c r="I57" s="32"/>
      <c r="J57" s="32"/>
      <c r="K57" s="32"/>
      <c r="L57" s="32"/>
      <c r="M57" s="32"/>
      <c r="N57" s="32"/>
    </row>
    <row r="58" spans="1:14" s="42" customFormat="1" ht="14.25" thickBot="1" x14ac:dyDescent="0.3">
      <c r="A58" s="37" t="s">
        <v>31</v>
      </c>
      <c r="B58" s="83">
        <v>93</v>
      </c>
      <c r="C58" s="83">
        <v>6.1657813908171963</v>
      </c>
      <c r="D58" s="83">
        <v>-3.9580000000000002</v>
      </c>
      <c r="E58" s="83">
        <v>-95.207781390817203</v>
      </c>
      <c r="F58" s="83">
        <v>0</v>
      </c>
      <c r="H58" s="32"/>
      <c r="I58" s="32"/>
      <c r="J58" s="32"/>
      <c r="K58" s="32"/>
      <c r="L58" s="32"/>
      <c r="M58" s="32"/>
      <c r="N58" s="32"/>
    </row>
    <row r="59" spans="1:14" s="42" customFormat="1" ht="14.25" thickBot="1" x14ac:dyDescent="0.3">
      <c r="A59" s="39" t="s">
        <v>44</v>
      </c>
      <c r="B59" s="84">
        <v>0</v>
      </c>
      <c r="C59" s="84">
        <v>0</v>
      </c>
      <c r="D59" s="84">
        <v>-7</v>
      </c>
      <c r="E59" s="84">
        <v>0</v>
      </c>
      <c r="F59" s="84">
        <v>-7</v>
      </c>
      <c r="H59" s="32"/>
      <c r="I59" s="32"/>
      <c r="J59" s="32"/>
      <c r="K59" s="32"/>
      <c r="L59" s="32"/>
      <c r="M59" s="32"/>
      <c r="N59" s="32"/>
    </row>
    <row r="60" spans="1:14" s="42" customFormat="1" ht="14.25" thickBot="1" x14ac:dyDescent="0.3">
      <c r="A60" s="40" t="s">
        <v>35</v>
      </c>
      <c r="B60" s="85">
        <v>556</v>
      </c>
      <c r="C60" s="85">
        <v>295.7127511780588</v>
      </c>
      <c r="D60" s="85">
        <v>-30.262999999999998</v>
      </c>
      <c r="E60" s="85">
        <v>-97.44975117805879</v>
      </c>
      <c r="F60" s="85">
        <v>724</v>
      </c>
      <c r="H60" s="32"/>
      <c r="I60" s="32"/>
      <c r="J60" s="32"/>
      <c r="K60" s="32"/>
      <c r="L60" s="32"/>
      <c r="M60" s="32"/>
      <c r="N60" s="32"/>
    </row>
    <row r="61" spans="1:14" s="42" customFormat="1" ht="14.25" thickBot="1" x14ac:dyDescent="0.3">
      <c r="A61" s="39" t="s">
        <v>36</v>
      </c>
      <c r="B61" s="84">
        <v>-25</v>
      </c>
      <c r="C61" s="84">
        <v>0</v>
      </c>
      <c r="D61" s="84">
        <v>0</v>
      </c>
      <c r="E61" s="84">
        <v>24.593347826086958</v>
      </c>
      <c r="F61" s="84">
        <v>0</v>
      </c>
      <c r="H61" s="32"/>
      <c r="I61" s="32"/>
      <c r="J61" s="32"/>
      <c r="K61" s="32"/>
      <c r="L61" s="32"/>
      <c r="M61" s="32"/>
      <c r="N61" s="32"/>
    </row>
    <row r="62" spans="1:14" s="42" customFormat="1" ht="14.25" thickBot="1" x14ac:dyDescent="0.3">
      <c r="A62" s="40" t="s">
        <v>45</v>
      </c>
      <c r="B62" s="85">
        <v>530</v>
      </c>
      <c r="C62" s="85">
        <v>295.71040335197182</v>
      </c>
      <c r="D62" s="85">
        <v>-29.853999999999999</v>
      </c>
      <c r="E62" s="85">
        <v>-71.856403351971821</v>
      </c>
      <c r="F62" s="85">
        <v>724</v>
      </c>
      <c r="H62" s="32"/>
      <c r="I62" s="32"/>
      <c r="J62" s="32"/>
      <c r="K62" s="32"/>
      <c r="L62" s="32"/>
      <c r="M62" s="32"/>
      <c r="N62" s="32"/>
    </row>
    <row r="63" spans="1:14" s="42" customFormat="1" ht="14.25" thickBot="1" x14ac:dyDescent="0.3">
      <c r="A63" s="38" t="s">
        <v>38</v>
      </c>
      <c r="B63" s="86">
        <v>-71</v>
      </c>
      <c r="C63" s="86">
        <v>-0.8208221288515406</v>
      </c>
      <c r="D63" s="86">
        <v>1.613</v>
      </c>
      <c r="E63" s="86">
        <v>-0.79217787114845939</v>
      </c>
      <c r="F63" s="86">
        <v>-71</v>
      </c>
      <c r="H63" s="32"/>
      <c r="I63" s="32"/>
      <c r="J63" s="32"/>
      <c r="K63" s="32"/>
      <c r="L63" s="32"/>
      <c r="M63" s="32"/>
      <c r="N63" s="32"/>
    </row>
    <row r="64" spans="1:14" s="42" customFormat="1" ht="14.25" thickBot="1" x14ac:dyDescent="0.3">
      <c r="A64" s="39" t="s">
        <v>39</v>
      </c>
      <c r="B64" s="84">
        <v>-140</v>
      </c>
      <c r="C64" s="84">
        <v>-50.27963563863009</v>
      </c>
      <c r="D64" s="84">
        <v>5.8739999999999997</v>
      </c>
      <c r="E64" s="84">
        <v>68.405635638630088</v>
      </c>
      <c r="F64" s="84">
        <v>-116</v>
      </c>
      <c r="H64" s="32"/>
      <c r="I64" s="32"/>
      <c r="J64" s="32"/>
      <c r="K64" s="32"/>
      <c r="L64" s="32"/>
      <c r="M64" s="32"/>
      <c r="N64" s="32"/>
    </row>
    <row r="65" spans="1:14" s="42" customFormat="1" ht="14.25" thickBot="1" x14ac:dyDescent="0.3">
      <c r="A65" s="40" t="s">
        <v>46</v>
      </c>
      <c r="B65" s="85">
        <v>319</v>
      </c>
      <c r="C65" s="85">
        <v>244.60994558449019</v>
      </c>
      <c r="D65" s="85">
        <v>-22.367000000000001</v>
      </c>
      <c r="E65" s="85">
        <v>-4.2429455844901867</v>
      </c>
      <c r="F65" s="85">
        <v>538</v>
      </c>
      <c r="H65" s="32"/>
      <c r="I65" s="32"/>
      <c r="J65" s="32"/>
      <c r="K65" s="32"/>
      <c r="L65" s="32"/>
      <c r="M65" s="32"/>
      <c r="N65" s="32"/>
    </row>
    <row r="66" spans="1:14" s="42" customFormat="1" ht="14.25" thickBot="1" x14ac:dyDescent="0.3">
      <c r="A66" s="39" t="s">
        <v>93</v>
      </c>
      <c r="B66" s="84">
        <v>-161</v>
      </c>
      <c r="C66" s="84">
        <v>-81.716355441849117</v>
      </c>
      <c r="D66" s="84">
        <v>6.7370000000000001</v>
      </c>
      <c r="E66" s="84">
        <v>40.979355441849115</v>
      </c>
      <c r="F66" s="84">
        <v>-195</v>
      </c>
      <c r="H66" s="32"/>
      <c r="I66" s="32"/>
      <c r="J66" s="32"/>
      <c r="K66" s="32"/>
      <c r="L66" s="32"/>
      <c r="M66" s="32"/>
      <c r="N66" s="32"/>
    </row>
    <row r="67" spans="1:14" s="42" customFormat="1" ht="12" customHeight="1" thickBot="1" x14ac:dyDescent="0.3">
      <c r="A67" s="40" t="s">
        <v>42</v>
      </c>
      <c r="B67" s="85">
        <v>159</v>
      </c>
      <c r="C67" s="85">
        <v>162.89359014264107</v>
      </c>
      <c r="D67" s="85">
        <v>-15.63</v>
      </c>
      <c r="E67" s="85">
        <v>36.736409857358929</v>
      </c>
      <c r="F67" s="85">
        <v>343</v>
      </c>
      <c r="H67" s="32"/>
      <c r="I67" s="32"/>
      <c r="J67" s="32"/>
      <c r="K67" s="32"/>
      <c r="L67" s="32"/>
      <c r="M67" s="32"/>
      <c r="N67" s="32"/>
    </row>
    <row r="68" spans="1:14" s="42" customFormat="1" ht="12" customHeight="1" x14ac:dyDescent="0.25">
      <c r="A68" s="65"/>
      <c r="B68" s="88"/>
      <c r="C68" s="88"/>
      <c r="D68" s="88"/>
      <c r="E68" s="88"/>
      <c r="H68" s="32"/>
    </row>
    <row r="69" spans="1:14" s="42" customFormat="1" ht="12" customHeight="1" x14ac:dyDescent="0.25">
      <c r="A69" s="65"/>
      <c r="B69" s="88"/>
      <c r="C69" s="88"/>
      <c r="D69" s="88"/>
      <c r="E69" s="88"/>
      <c r="H69" s="32"/>
    </row>
    <row r="70" spans="1:14" s="42" customFormat="1" ht="12" customHeight="1" x14ac:dyDescent="0.25">
      <c r="A70" s="94"/>
      <c r="B70" s="94"/>
      <c r="C70" s="94"/>
      <c r="D70" s="94"/>
      <c r="E70" s="94"/>
      <c r="H70" s="32"/>
    </row>
    <row r="71" spans="1:14" s="42" customFormat="1" ht="27.6" customHeight="1" x14ac:dyDescent="0.25">
      <c r="A71" s="41" t="s">
        <v>23</v>
      </c>
      <c r="B71" s="182" t="s">
        <v>89</v>
      </c>
      <c r="C71" s="182" t="s">
        <v>90</v>
      </c>
      <c r="D71" s="182" t="s">
        <v>91</v>
      </c>
      <c r="E71" s="182" t="s">
        <v>92</v>
      </c>
      <c r="F71" s="182" t="s">
        <v>55</v>
      </c>
      <c r="H71" s="32"/>
    </row>
    <row r="72" spans="1:14" s="42" customFormat="1" ht="45" customHeight="1" thickBot="1" x14ac:dyDescent="0.3">
      <c r="A72" s="35" t="s">
        <v>29</v>
      </c>
      <c r="B72" s="182"/>
      <c r="C72" s="182"/>
      <c r="D72" s="182"/>
      <c r="E72" s="182"/>
      <c r="F72" s="182"/>
      <c r="H72" s="32"/>
    </row>
    <row r="73" spans="1:14" s="42" customFormat="1" ht="12" customHeight="1" thickTop="1" x14ac:dyDescent="0.25">
      <c r="B73" s="43"/>
      <c r="H73" s="32"/>
    </row>
    <row r="74" spans="1:14" s="42" customFormat="1" ht="12" customHeight="1" thickBot="1" x14ac:dyDescent="0.3">
      <c r="A74" s="37" t="s">
        <v>30</v>
      </c>
      <c r="B74" s="83">
        <v>467</v>
      </c>
      <c r="C74" s="83">
        <v>282.04612776654471</v>
      </c>
      <c r="D74" s="83">
        <v>-19.786000000000001</v>
      </c>
      <c r="E74" s="83">
        <v>-7.2601277665447128</v>
      </c>
      <c r="F74" s="83">
        <v>722</v>
      </c>
      <c r="H74" s="32"/>
    </row>
    <row r="75" spans="1:14" s="42" customFormat="1" ht="12" customHeight="1" thickBot="1" x14ac:dyDescent="0.3">
      <c r="A75" s="37" t="s">
        <v>31</v>
      </c>
      <c r="B75" s="83">
        <v>458</v>
      </c>
      <c r="C75" s="83">
        <v>129.21655644866641</v>
      </c>
      <c r="D75" s="83">
        <v>-6.843</v>
      </c>
      <c r="E75" s="83">
        <v>-580.37355644866648</v>
      </c>
      <c r="F75" s="83">
        <v>0</v>
      </c>
      <c r="H75" s="32"/>
    </row>
    <row r="76" spans="1:14" s="42" customFormat="1" ht="12" customHeight="1" thickBot="1" x14ac:dyDescent="0.3">
      <c r="A76" s="39" t="s">
        <v>44</v>
      </c>
      <c r="B76" s="84">
        <v>0</v>
      </c>
      <c r="C76" s="84">
        <v>0</v>
      </c>
      <c r="D76" s="84">
        <v>3</v>
      </c>
      <c r="E76" s="84">
        <v>0</v>
      </c>
      <c r="F76" s="84">
        <v>3</v>
      </c>
      <c r="H76" s="32"/>
    </row>
    <row r="77" spans="1:14" s="42" customFormat="1" ht="12" customHeight="1" thickBot="1" x14ac:dyDescent="0.3">
      <c r="A77" s="40" t="s">
        <v>35</v>
      </c>
      <c r="B77" s="85">
        <v>925</v>
      </c>
      <c r="C77" s="85">
        <v>411.26268421521115</v>
      </c>
      <c r="D77" s="85">
        <v>-23.629000000000001</v>
      </c>
      <c r="E77" s="85">
        <v>-587.63368421521113</v>
      </c>
      <c r="F77" s="85">
        <v>725</v>
      </c>
      <c r="H77" s="32"/>
    </row>
    <row r="78" spans="1:14" s="42" customFormat="1" ht="12" customHeight="1" thickBot="1" x14ac:dyDescent="0.3">
      <c r="A78" s="39" t="s">
        <v>36</v>
      </c>
      <c r="B78" s="84">
        <v>-330</v>
      </c>
      <c r="C78" s="84">
        <v>-114.53879965899405</v>
      </c>
      <c r="D78" s="84">
        <v>7.9790000000000001</v>
      </c>
      <c r="E78" s="84">
        <v>436.55979965899405</v>
      </c>
      <c r="F78" s="84">
        <v>0</v>
      </c>
      <c r="H78" s="32"/>
    </row>
    <row r="79" spans="1:14" s="42" customFormat="1" ht="12" customHeight="1" thickBot="1" x14ac:dyDescent="0.3">
      <c r="A79" s="40" t="s">
        <v>45</v>
      </c>
      <c r="B79" s="85">
        <v>596</v>
      </c>
      <c r="C79" s="85">
        <v>296.72388455621712</v>
      </c>
      <c r="D79" s="85">
        <v>-15.650000000000002</v>
      </c>
      <c r="E79" s="85">
        <v>-152.07388455621711</v>
      </c>
      <c r="F79" s="85">
        <v>725</v>
      </c>
      <c r="H79" s="32"/>
    </row>
    <row r="80" spans="1:14" s="42" customFormat="1" ht="12" customHeight="1" thickBot="1" x14ac:dyDescent="0.3">
      <c r="A80" s="38" t="s">
        <v>38</v>
      </c>
      <c r="B80" s="86">
        <v>-61</v>
      </c>
      <c r="C80" s="134">
        <v>0</v>
      </c>
      <c r="D80" s="86">
        <v>1.708</v>
      </c>
      <c r="E80" s="86">
        <v>0.61195238095238103</v>
      </c>
      <c r="F80" s="86">
        <v>-59</v>
      </c>
      <c r="H80" s="32"/>
    </row>
    <row r="81" spans="1:8" s="42" customFormat="1" ht="12" customHeight="1" thickBot="1" x14ac:dyDescent="0.3">
      <c r="A81" s="39" t="s">
        <v>39</v>
      </c>
      <c r="B81" s="84">
        <v>-119</v>
      </c>
      <c r="C81" s="84">
        <v>-55.721364280639094</v>
      </c>
      <c r="D81" s="84">
        <v>5.7880000000000003</v>
      </c>
      <c r="E81" s="84">
        <v>82.933364280639097</v>
      </c>
      <c r="F81" s="84">
        <v>-86</v>
      </c>
      <c r="H81" s="32"/>
    </row>
    <row r="82" spans="1:8" s="42" customFormat="1" ht="12" customHeight="1" thickBot="1" x14ac:dyDescent="0.3">
      <c r="A82" s="40" t="s">
        <v>46</v>
      </c>
      <c r="B82" s="85">
        <v>417</v>
      </c>
      <c r="C82" s="85">
        <v>240.68256789462566</v>
      </c>
      <c r="D82" s="85">
        <v>-8.1540000000000017</v>
      </c>
      <c r="E82" s="85">
        <v>-68.528567894625638</v>
      </c>
      <c r="F82" s="85">
        <v>580</v>
      </c>
      <c r="H82" s="32"/>
    </row>
    <row r="83" spans="1:8" s="42" customFormat="1" ht="12" customHeight="1" thickBot="1" x14ac:dyDescent="0.3">
      <c r="A83" s="39" t="s">
        <v>93</v>
      </c>
      <c r="B83" s="84">
        <v>-155</v>
      </c>
      <c r="C83" s="84">
        <v>-87.087460029936466</v>
      </c>
      <c r="D83" s="84">
        <v>7.3689999999999998</v>
      </c>
      <c r="E83" s="84">
        <v>31.718460029936466</v>
      </c>
      <c r="F83" s="84">
        <v>-203</v>
      </c>
      <c r="H83" s="32"/>
    </row>
    <row r="84" spans="1:8" s="42" customFormat="1" ht="12" customHeight="1" thickBot="1" x14ac:dyDescent="0.3">
      <c r="A84" s="40" t="s">
        <v>42</v>
      </c>
      <c r="B84" s="85">
        <v>262</v>
      </c>
      <c r="C84" s="85">
        <v>153.5951078646892</v>
      </c>
      <c r="D84" s="85">
        <v>-0.78500000000000192</v>
      </c>
      <c r="E84" s="85">
        <v>-37.810107864689193</v>
      </c>
      <c r="F84" s="85">
        <v>377</v>
      </c>
      <c r="H84" s="32"/>
    </row>
    <row r="85" spans="1:8" s="42" customFormat="1" ht="12" customHeight="1" x14ac:dyDescent="0.25">
      <c r="A85" s="94"/>
      <c r="B85" s="94"/>
      <c r="C85" s="94"/>
      <c r="D85" s="94"/>
      <c r="E85" s="94"/>
      <c r="H85" s="32"/>
    </row>
    <row r="86" spans="1:8" s="42" customFormat="1" ht="12" customHeight="1" x14ac:dyDescent="0.25">
      <c r="A86" s="94"/>
      <c r="B86" s="94"/>
      <c r="C86" s="94"/>
      <c r="D86" s="94"/>
      <c r="E86" s="94"/>
      <c r="H86" s="32"/>
    </row>
    <row r="87" spans="1:8" s="42" customFormat="1" ht="12" customHeight="1" x14ac:dyDescent="0.25">
      <c r="A87" s="94"/>
      <c r="B87" s="94"/>
      <c r="C87" s="94"/>
      <c r="D87" s="94"/>
      <c r="E87" s="94"/>
      <c r="H87" s="32"/>
    </row>
    <row r="88" spans="1:8" s="42" customFormat="1" ht="12" customHeight="1" x14ac:dyDescent="0.25">
      <c r="A88" s="41" t="s">
        <v>22</v>
      </c>
      <c r="B88" s="182" t="s">
        <v>89</v>
      </c>
      <c r="C88" s="182" t="s">
        <v>90</v>
      </c>
      <c r="D88" s="182" t="s">
        <v>91</v>
      </c>
      <c r="E88" s="182" t="s">
        <v>92</v>
      </c>
      <c r="F88" s="182" t="s">
        <v>55</v>
      </c>
      <c r="H88" s="32"/>
    </row>
    <row r="89" spans="1:8" s="42" customFormat="1" ht="52.5" customHeight="1" thickBot="1" x14ac:dyDescent="0.3">
      <c r="A89" s="35" t="s">
        <v>29</v>
      </c>
      <c r="B89" s="182"/>
      <c r="C89" s="182"/>
      <c r="D89" s="182"/>
      <c r="E89" s="182"/>
      <c r="F89" s="182"/>
      <c r="H89" s="32"/>
    </row>
    <row r="90" spans="1:8" s="42" customFormat="1" ht="12" customHeight="1" thickTop="1" x14ac:dyDescent="0.25">
      <c r="B90" s="43"/>
      <c r="H90" s="32"/>
    </row>
    <row r="91" spans="1:8" s="42" customFormat="1" ht="12" customHeight="1" thickBot="1" x14ac:dyDescent="0.3">
      <c r="A91" s="37" t="s">
        <v>30</v>
      </c>
      <c r="B91" s="83">
        <v>391</v>
      </c>
      <c r="C91" s="83">
        <v>258.96528232466045</v>
      </c>
      <c r="D91" s="83">
        <v>-20.236000000000001</v>
      </c>
      <c r="E91" s="83">
        <v>0</v>
      </c>
      <c r="F91" s="83">
        <v>630</v>
      </c>
      <c r="H91" s="32"/>
    </row>
    <row r="92" spans="1:8" s="42" customFormat="1" ht="12" customHeight="1" thickBot="1" x14ac:dyDescent="0.3">
      <c r="A92" s="37" t="s">
        <v>31</v>
      </c>
      <c r="B92" s="83">
        <v>474.7</v>
      </c>
      <c r="C92" s="83">
        <v>168.83519607843132</v>
      </c>
      <c r="D92" s="83">
        <v>-10.257999999999999</v>
      </c>
      <c r="E92" s="83">
        <v>-633.2771960784313</v>
      </c>
      <c r="F92" s="83">
        <v>0</v>
      </c>
      <c r="H92" s="32"/>
    </row>
    <row r="93" spans="1:8" s="42" customFormat="1" ht="12" customHeight="1" thickBot="1" x14ac:dyDescent="0.3">
      <c r="A93" s="39" t="s">
        <v>44</v>
      </c>
      <c r="B93" s="84">
        <v>0</v>
      </c>
      <c r="C93" s="84">
        <v>0</v>
      </c>
      <c r="D93" s="84">
        <v>-5</v>
      </c>
      <c r="E93" s="84">
        <v>0</v>
      </c>
      <c r="F93" s="84">
        <v>-5</v>
      </c>
      <c r="H93" s="32"/>
    </row>
    <row r="94" spans="1:8" s="42" customFormat="1" ht="12" customHeight="1" thickBot="1" x14ac:dyDescent="0.3">
      <c r="A94" s="40" t="s">
        <v>35</v>
      </c>
      <c r="B94" s="85">
        <v>865.69999999999993</v>
      </c>
      <c r="C94" s="85">
        <v>427.8004784030918</v>
      </c>
      <c r="D94" s="85">
        <v>-35.494</v>
      </c>
      <c r="E94" s="85">
        <v>-633.00647840309171</v>
      </c>
      <c r="F94" s="85">
        <v>625</v>
      </c>
      <c r="H94" s="32"/>
    </row>
    <row r="95" spans="1:8" s="42" customFormat="1" ht="12" customHeight="1" thickBot="1" x14ac:dyDescent="0.3">
      <c r="A95" s="39" t="s">
        <v>36</v>
      </c>
      <c r="B95" s="84">
        <v>-368</v>
      </c>
      <c r="C95" s="84">
        <v>-156.48678431372548</v>
      </c>
      <c r="D95" s="84">
        <v>6.1130000000000004</v>
      </c>
      <c r="E95" s="84">
        <v>518.37378431372542</v>
      </c>
      <c r="F95" s="84">
        <v>0</v>
      </c>
      <c r="H95" s="32"/>
    </row>
    <row r="96" spans="1:8" s="42" customFormat="1" ht="12" customHeight="1" thickBot="1" x14ac:dyDescent="0.3">
      <c r="A96" s="40" t="s">
        <v>45</v>
      </c>
      <c r="B96" s="85">
        <v>497</v>
      </c>
      <c r="C96" s="85">
        <v>271.31369408936632</v>
      </c>
      <c r="D96" s="85">
        <v>-29.381</v>
      </c>
      <c r="E96" s="85">
        <v>-113.93269408936632</v>
      </c>
      <c r="F96" s="85">
        <v>625</v>
      </c>
      <c r="H96" s="32"/>
    </row>
    <row r="97" spans="1:8" s="42" customFormat="1" ht="12" customHeight="1" thickBot="1" x14ac:dyDescent="0.3">
      <c r="A97" s="38" t="s">
        <v>38</v>
      </c>
      <c r="B97" s="86">
        <v>-56</v>
      </c>
      <c r="C97" s="125" t="s">
        <v>33</v>
      </c>
      <c r="D97" s="86">
        <v>1.4370000000000001</v>
      </c>
      <c r="E97" s="86">
        <v>0.78954481792717091</v>
      </c>
      <c r="F97" s="86">
        <v>-54</v>
      </c>
      <c r="H97" s="32"/>
    </row>
    <row r="98" spans="1:8" s="42" customFormat="1" ht="12" customHeight="1" thickBot="1" x14ac:dyDescent="0.3">
      <c r="A98" s="39" t="s">
        <v>39</v>
      </c>
      <c r="B98" s="84">
        <v>-95</v>
      </c>
      <c r="C98" s="84">
        <v>-36.427678703990566</v>
      </c>
      <c r="D98" s="84">
        <v>6.4029999999999996</v>
      </c>
      <c r="E98" s="84">
        <v>56.024678703990567</v>
      </c>
      <c r="F98" s="84">
        <v>-69</v>
      </c>
      <c r="H98" s="32"/>
    </row>
    <row r="99" spans="1:8" s="42" customFormat="1" ht="12" customHeight="1" thickBot="1" x14ac:dyDescent="0.3">
      <c r="A99" s="40" t="s">
        <v>46</v>
      </c>
      <c r="B99" s="85">
        <v>346</v>
      </c>
      <c r="C99" s="85">
        <v>234.65947056744858</v>
      </c>
      <c r="D99" s="85">
        <v>-21.541</v>
      </c>
      <c r="E99" s="85">
        <v>-57.11847056744859</v>
      </c>
      <c r="F99" s="85">
        <v>503</v>
      </c>
      <c r="H99" s="32"/>
    </row>
    <row r="100" spans="1:8" s="42" customFormat="1" ht="12" customHeight="1" thickBot="1" x14ac:dyDescent="0.3">
      <c r="A100" s="39" t="s">
        <v>93</v>
      </c>
      <c r="B100" s="84">
        <v>-140</v>
      </c>
      <c r="C100" s="84">
        <v>-69.795951469343905</v>
      </c>
      <c r="D100" s="84">
        <v>8.4179999999999993</v>
      </c>
      <c r="E100" s="84">
        <v>26.377951469343905</v>
      </c>
      <c r="F100" s="84">
        <v>-175</v>
      </c>
      <c r="H100" s="32"/>
    </row>
    <row r="101" spans="1:8" s="42" customFormat="1" ht="12" customHeight="1" thickBot="1" x14ac:dyDescent="0.3">
      <c r="A101" s="40" t="s">
        <v>42</v>
      </c>
      <c r="B101" s="85">
        <v>206</v>
      </c>
      <c r="C101" s="85">
        <v>164.86351909810469</v>
      </c>
      <c r="D101" s="85">
        <v>-13.123000000000001</v>
      </c>
      <c r="E101" s="85">
        <v>-29.740519098104688</v>
      </c>
      <c r="F101" s="85">
        <v>328</v>
      </c>
      <c r="H101" s="32"/>
    </row>
    <row r="102" spans="1:8" s="42" customFormat="1" x14ac:dyDescent="0.25">
      <c r="B102" s="32"/>
      <c r="C102" s="32"/>
      <c r="D102" s="32"/>
      <c r="E102" s="32"/>
    </row>
    <row r="103" spans="1:8" s="42" customFormat="1" x14ac:dyDescent="0.25">
      <c r="B103" s="32"/>
      <c r="C103" s="32"/>
      <c r="D103" s="32"/>
      <c r="E103" s="32"/>
    </row>
    <row r="104" spans="1:8" s="42" customFormat="1" x14ac:dyDescent="0.25">
      <c r="B104" s="32"/>
      <c r="C104" s="32"/>
      <c r="D104" s="32"/>
      <c r="E104" s="32"/>
    </row>
    <row r="105" spans="1:8" s="42" customFormat="1" x14ac:dyDescent="0.25">
      <c r="B105" s="32"/>
      <c r="C105" s="32"/>
      <c r="D105" s="32"/>
      <c r="E105" s="32"/>
    </row>
    <row r="106" spans="1:8" s="116" customFormat="1" ht="15" customHeight="1" thickBot="1" x14ac:dyDescent="0.3"/>
    <row r="107" spans="1:8" s="115" customFormat="1" ht="18" x14ac:dyDescent="0.25">
      <c r="A107" s="114" t="s">
        <v>94</v>
      </c>
    </row>
    <row r="108" spans="1:8" s="42" customFormat="1" x14ac:dyDescent="0.25"/>
    <row r="109" spans="1:8" s="42" customFormat="1" x14ac:dyDescent="0.25"/>
    <row r="110" spans="1:8" x14ac:dyDescent="0.25">
      <c r="A110" s="41" t="s">
        <v>17</v>
      </c>
      <c r="B110" s="183" t="s">
        <v>89</v>
      </c>
      <c r="C110" s="183" t="s">
        <v>95</v>
      </c>
      <c r="D110" s="185" t="s">
        <v>96</v>
      </c>
      <c r="E110" s="183" t="s">
        <v>55</v>
      </c>
      <c r="F110" s="42"/>
      <c r="G110" s="42"/>
      <c r="H110" s="42"/>
    </row>
    <row r="111" spans="1:8" ht="14.25" thickBot="1" x14ac:dyDescent="0.3">
      <c r="A111" s="35" t="s">
        <v>29</v>
      </c>
      <c r="B111" s="184"/>
      <c r="C111" s="184"/>
      <c r="D111" s="186"/>
      <c r="E111" s="184"/>
      <c r="F111" s="42"/>
      <c r="G111" s="42"/>
      <c r="H111" s="42"/>
    </row>
    <row r="112" spans="1:8" ht="14.25" thickTop="1" x14ac:dyDescent="0.25">
      <c r="A112" s="42"/>
      <c r="B112" s="43"/>
      <c r="C112" s="42"/>
      <c r="D112" s="42"/>
      <c r="E112" s="42"/>
      <c r="F112" s="42"/>
      <c r="G112" s="42"/>
      <c r="H112" s="42"/>
    </row>
    <row r="113" spans="1:8" ht="14.25" thickBot="1" x14ac:dyDescent="0.3">
      <c r="A113" s="37" t="s">
        <v>30</v>
      </c>
      <c r="B113" s="83">
        <v>364.58699999999999</v>
      </c>
      <c r="C113" s="83">
        <v>236.78174999999999</v>
      </c>
      <c r="D113" s="83">
        <v>-36.381750000000011</v>
      </c>
      <c r="E113" s="83">
        <v>564.98699999999997</v>
      </c>
      <c r="F113" s="42"/>
      <c r="G113" s="42"/>
      <c r="H113" s="42"/>
    </row>
    <row r="114" spans="1:8" ht="14.25" thickBot="1" x14ac:dyDescent="0.3">
      <c r="A114" s="37" t="s">
        <v>31</v>
      </c>
      <c r="B114" s="83">
        <v>1277.6890000000001</v>
      </c>
      <c r="C114" s="83">
        <v>270.87563749999993</v>
      </c>
      <c r="D114" s="83">
        <v>-1549.1446375000005</v>
      </c>
      <c r="E114" s="83">
        <v>0</v>
      </c>
      <c r="F114" s="42"/>
      <c r="G114" s="42"/>
      <c r="H114" s="42"/>
    </row>
    <row r="115" spans="1:8" ht="14.25" thickBot="1" x14ac:dyDescent="0.3">
      <c r="A115" s="39" t="s">
        <v>44</v>
      </c>
      <c r="B115" s="84">
        <v>0</v>
      </c>
      <c r="C115" s="84">
        <v>0</v>
      </c>
      <c r="D115" s="84">
        <v>3.2719999999999998</v>
      </c>
      <c r="E115" s="84">
        <v>3.2719999999999998</v>
      </c>
      <c r="F115" s="42"/>
      <c r="G115" s="42"/>
      <c r="H115" s="42"/>
    </row>
    <row r="116" spans="1:8" ht="14.25" thickBot="1" x14ac:dyDescent="0.3">
      <c r="A116" s="40" t="s">
        <v>35</v>
      </c>
      <c r="B116" s="85">
        <v>1642.318</v>
      </c>
      <c r="C116" s="85">
        <v>507.65738749999991</v>
      </c>
      <c r="D116" s="85">
        <v>-1582.2543875000006</v>
      </c>
      <c r="E116" s="85">
        <v>568.25900000000001</v>
      </c>
      <c r="F116" s="42"/>
      <c r="G116" s="42"/>
      <c r="H116" s="42"/>
    </row>
    <row r="117" spans="1:8" ht="14.25" thickBot="1" x14ac:dyDescent="0.3">
      <c r="A117" s="39" t="s">
        <v>36</v>
      </c>
      <c r="B117" s="84">
        <v>-1056.2280000000001</v>
      </c>
      <c r="C117" s="84">
        <v>-138.46573749999999</v>
      </c>
      <c r="D117" s="84">
        <v>1193.7317375000002</v>
      </c>
      <c r="E117" s="84">
        <v>0</v>
      </c>
      <c r="F117" s="42"/>
      <c r="G117" s="42"/>
      <c r="H117" s="42"/>
    </row>
    <row r="118" spans="1:8" ht="14.25" thickBot="1" x14ac:dyDescent="0.3">
      <c r="A118" s="40" t="s">
        <v>45</v>
      </c>
      <c r="B118" s="85">
        <v>586.09</v>
      </c>
      <c r="C118" s="85">
        <v>369.19164999999992</v>
      </c>
      <c r="D118" s="85">
        <v>-387.52265000000034</v>
      </c>
      <c r="E118" s="85">
        <v>568.25900000000001</v>
      </c>
      <c r="F118" s="42"/>
      <c r="G118" s="42"/>
      <c r="H118" s="42"/>
    </row>
    <row r="119" spans="1:8" ht="14.25" thickBot="1" x14ac:dyDescent="0.3">
      <c r="A119" s="38" t="s">
        <v>38</v>
      </c>
      <c r="B119" s="86">
        <v>-51.567</v>
      </c>
      <c r="C119" s="86">
        <v>9.2516874999999992</v>
      </c>
      <c r="D119" s="86">
        <v>-5.5606875000000002</v>
      </c>
      <c r="E119" s="86">
        <v>-49.335000000000001</v>
      </c>
      <c r="F119" s="42"/>
      <c r="G119" s="42"/>
      <c r="H119" s="42"/>
    </row>
    <row r="120" spans="1:8" ht="14.25" thickBot="1" x14ac:dyDescent="0.3">
      <c r="A120" s="39" t="s">
        <v>39</v>
      </c>
      <c r="B120" s="84">
        <v>-100.15600000000001</v>
      </c>
      <c r="C120" s="84">
        <v>-74</v>
      </c>
      <c r="D120" s="84">
        <v>93</v>
      </c>
      <c r="E120" s="84">
        <v>-82.108000000000004</v>
      </c>
      <c r="F120" s="42"/>
      <c r="G120" s="42"/>
      <c r="H120" s="42"/>
    </row>
    <row r="121" spans="1:8" ht="14.25" thickBot="1" x14ac:dyDescent="0.3">
      <c r="A121" s="40" t="s">
        <v>46</v>
      </c>
      <c r="B121" s="85">
        <v>434.36700000000002</v>
      </c>
      <c r="C121" s="85">
        <v>304.44333749999993</v>
      </c>
      <c r="D121" s="85">
        <v>-301.08333750000031</v>
      </c>
      <c r="E121" s="85">
        <v>436</v>
      </c>
      <c r="F121" s="42"/>
      <c r="G121" s="42"/>
      <c r="H121" s="42"/>
    </row>
    <row r="122" spans="1:8" ht="14.25" thickBot="1" x14ac:dyDescent="0.3">
      <c r="A122" s="39" t="s">
        <v>93</v>
      </c>
      <c r="B122" s="84">
        <v>-171.14500000000001</v>
      </c>
      <c r="C122" s="84">
        <v>-98.255749999999978</v>
      </c>
      <c r="D122" s="84">
        <v>104.43975</v>
      </c>
      <c r="E122" s="84">
        <v>-165.489</v>
      </c>
      <c r="F122" s="42"/>
      <c r="G122" s="42"/>
      <c r="H122" s="42"/>
    </row>
    <row r="123" spans="1:8" ht="14.25" thickBot="1" x14ac:dyDescent="0.3">
      <c r="A123" s="40" t="s">
        <v>42</v>
      </c>
      <c r="B123" s="85">
        <v>263.22199999999998</v>
      </c>
      <c r="C123" s="85">
        <v>206.18758749999995</v>
      </c>
      <c r="D123" s="85">
        <v>-196.64358750000031</v>
      </c>
      <c r="E123" s="85">
        <v>271</v>
      </c>
      <c r="F123" s="42"/>
      <c r="G123" s="42"/>
      <c r="H123" s="42"/>
    </row>
    <row r="124" spans="1:8" x14ac:dyDescent="0.25">
      <c r="A124" s="42"/>
      <c r="B124" s="42"/>
      <c r="C124" s="42"/>
      <c r="D124" s="42"/>
      <c r="E124" s="42"/>
      <c r="F124" s="42"/>
      <c r="G124" s="42"/>
      <c r="H124" s="42"/>
    </row>
    <row r="125" spans="1:8" x14ac:dyDescent="0.25">
      <c r="A125" s="42"/>
      <c r="B125" s="42"/>
      <c r="C125" s="42"/>
      <c r="D125" s="42"/>
      <c r="E125" s="42"/>
      <c r="F125" s="42"/>
      <c r="G125" s="42"/>
      <c r="H125" s="42"/>
    </row>
    <row r="126" spans="1:8" x14ac:dyDescent="0.25">
      <c r="A126" s="42"/>
      <c r="B126" s="42"/>
      <c r="C126" s="42"/>
      <c r="D126" s="42"/>
      <c r="E126" s="42"/>
    </row>
    <row r="127" spans="1:8" x14ac:dyDescent="0.25">
      <c r="A127" s="41" t="s">
        <v>16</v>
      </c>
      <c r="B127" s="183" t="s">
        <v>89</v>
      </c>
      <c r="C127" s="183" t="s">
        <v>95</v>
      </c>
      <c r="D127" s="185" t="s">
        <v>96</v>
      </c>
      <c r="E127" s="183" t="s">
        <v>55</v>
      </c>
    </row>
    <row r="128" spans="1:8" ht="14.25" thickBot="1" x14ac:dyDescent="0.3">
      <c r="A128" s="35" t="s">
        <v>29</v>
      </c>
      <c r="B128" s="184"/>
      <c r="C128" s="184"/>
      <c r="D128" s="186"/>
      <c r="E128" s="184"/>
    </row>
    <row r="129" spans="1:5" ht="14.25" thickTop="1" x14ac:dyDescent="0.25">
      <c r="A129" s="42"/>
      <c r="B129" s="43"/>
      <c r="C129" s="42"/>
      <c r="D129" s="42"/>
      <c r="E129" s="42"/>
    </row>
    <row r="130" spans="1:5" ht="14.25" thickBot="1" x14ac:dyDescent="0.3">
      <c r="A130" s="37" t="s">
        <v>30</v>
      </c>
      <c r="B130" s="109">
        <v>343</v>
      </c>
      <c r="C130" s="79">
        <v>222</v>
      </c>
      <c r="D130" s="79">
        <v>-34</v>
      </c>
      <c r="E130" s="109">
        <v>532</v>
      </c>
    </row>
    <row r="131" spans="1:5" ht="14.25" thickBot="1" x14ac:dyDescent="0.3">
      <c r="A131" s="37" t="s">
        <v>31</v>
      </c>
      <c r="B131" s="83">
        <v>1179</v>
      </c>
      <c r="C131" s="83">
        <v>18</v>
      </c>
      <c r="D131" s="83">
        <v>-1197</v>
      </c>
      <c r="E131" s="83">
        <v>0</v>
      </c>
    </row>
    <row r="132" spans="1:5" ht="14.25" thickBot="1" x14ac:dyDescent="0.3">
      <c r="A132" s="38" t="s">
        <v>32</v>
      </c>
      <c r="B132" s="83">
        <v>0</v>
      </c>
      <c r="C132" s="83">
        <v>0</v>
      </c>
      <c r="D132" s="83" t="s">
        <v>33</v>
      </c>
      <c r="E132" s="83">
        <v>0</v>
      </c>
    </row>
    <row r="133" spans="1:5" ht="14.25" thickBot="1" x14ac:dyDescent="0.3">
      <c r="A133" s="39" t="s">
        <v>44</v>
      </c>
      <c r="B133" s="84">
        <v>0</v>
      </c>
      <c r="C133" s="84">
        <v>0</v>
      </c>
      <c r="D133" s="84">
        <v>-20</v>
      </c>
      <c r="E133" s="84">
        <v>-20</v>
      </c>
    </row>
    <row r="134" spans="1:5" ht="14.25" thickBot="1" x14ac:dyDescent="0.3">
      <c r="A134" s="40" t="s">
        <v>35</v>
      </c>
      <c r="B134" s="85">
        <v>1522</v>
      </c>
      <c r="C134" s="85">
        <v>240</v>
      </c>
      <c r="D134" s="85">
        <v>-1251</v>
      </c>
      <c r="E134" s="85">
        <v>512</v>
      </c>
    </row>
    <row r="135" spans="1:5" ht="14.25" thickBot="1" x14ac:dyDescent="0.3">
      <c r="A135" s="39" t="s">
        <v>36</v>
      </c>
      <c r="B135" s="84">
        <v>-958</v>
      </c>
      <c r="C135" s="84">
        <v>-36</v>
      </c>
      <c r="D135" s="84">
        <v>994</v>
      </c>
      <c r="E135" s="84">
        <v>0</v>
      </c>
    </row>
    <row r="136" spans="1:5" ht="14.25" thickBot="1" x14ac:dyDescent="0.3">
      <c r="A136" s="40" t="s">
        <v>45</v>
      </c>
      <c r="B136" s="85">
        <v>565</v>
      </c>
      <c r="C136" s="85">
        <v>204</v>
      </c>
      <c r="D136" s="85">
        <v>-257</v>
      </c>
      <c r="E136" s="85">
        <v>512</v>
      </c>
    </row>
    <row r="137" spans="1:5" ht="14.25" thickBot="1" x14ac:dyDescent="0.3">
      <c r="A137" s="38" t="s">
        <v>38</v>
      </c>
      <c r="B137" s="86">
        <v>-44</v>
      </c>
      <c r="C137" s="86">
        <v>0</v>
      </c>
      <c r="D137" s="86">
        <v>2</v>
      </c>
      <c r="E137" s="86">
        <v>-42</v>
      </c>
    </row>
    <row r="138" spans="1:5" ht="14.25" thickBot="1" x14ac:dyDescent="0.3">
      <c r="A138" s="39" t="s">
        <v>39</v>
      </c>
      <c r="B138" s="84">
        <v>-87</v>
      </c>
      <c r="C138" s="84">
        <v>-23</v>
      </c>
      <c r="D138" s="84">
        <v>57</v>
      </c>
      <c r="E138" s="84">
        <v>-52</v>
      </c>
    </row>
    <row r="139" spans="1:5" ht="14.25" thickBot="1" x14ac:dyDescent="0.3">
      <c r="A139" s="40" t="s">
        <v>46</v>
      </c>
      <c r="B139" s="85">
        <v>433</v>
      </c>
      <c r="C139" s="85">
        <v>182</v>
      </c>
      <c r="D139" s="85">
        <v>-197</v>
      </c>
      <c r="E139" s="85">
        <v>418</v>
      </c>
    </row>
    <row r="140" spans="1:5" ht="14.25" thickBot="1" x14ac:dyDescent="0.3">
      <c r="A140" s="39" t="s">
        <v>93</v>
      </c>
      <c r="B140" s="84">
        <v>-116</v>
      </c>
      <c r="C140" s="84">
        <v>-79</v>
      </c>
      <c r="D140" s="84">
        <v>47</v>
      </c>
      <c r="E140" s="84">
        <v>-148</v>
      </c>
    </row>
    <row r="141" spans="1:5" ht="14.25" thickBot="1" x14ac:dyDescent="0.3">
      <c r="A141" s="40" t="s">
        <v>42</v>
      </c>
      <c r="B141" s="85">
        <v>317</v>
      </c>
      <c r="C141" s="85">
        <v>103</v>
      </c>
      <c r="D141" s="85">
        <v>-150</v>
      </c>
      <c r="E141" s="85">
        <v>270</v>
      </c>
    </row>
    <row r="142" spans="1:5" x14ac:dyDescent="0.25">
      <c r="A142" s="42"/>
      <c r="B142" s="42"/>
      <c r="C142" s="42"/>
      <c r="D142" s="42"/>
      <c r="E142" s="42"/>
    </row>
    <row r="143" spans="1:5" x14ac:dyDescent="0.25">
      <c r="A143" s="42"/>
      <c r="B143" s="42"/>
      <c r="C143" s="42"/>
      <c r="D143" s="42"/>
      <c r="E143" s="42"/>
    </row>
    <row r="144" spans="1:5" x14ac:dyDescent="0.25">
      <c r="A144" s="42"/>
      <c r="B144" s="42"/>
      <c r="C144" s="42"/>
      <c r="D144" s="42"/>
      <c r="E144" s="42"/>
    </row>
    <row r="145" spans="1:5" x14ac:dyDescent="0.25">
      <c r="A145" s="41" t="s">
        <v>15</v>
      </c>
      <c r="B145" s="183" t="s">
        <v>89</v>
      </c>
      <c r="C145" s="183" t="s">
        <v>95</v>
      </c>
      <c r="D145" s="185" t="s">
        <v>96</v>
      </c>
      <c r="E145" s="187" t="s">
        <v>55</v>
      </c>
    </row>
    <row r="146" spans="1:5" ht="14.25" thickBot="1" x14ac:dyDescent="0.3">
      <c r="A146" s="35" t="s">
        <v>29</v>
      </c>
      <c r="B146" s="184"/>
      <c r="C146" s="184"/>
      <c r="D146" s="186"/>
      <c r="E146" s="188"/>
    </row>
    <row r="147" spans="1:5" ht="14.25" thickTop="1" x14ac:dyDescent="0.25">
      <c r="A147" s="42"/>
      <c r="B147" s="43"/>
      <c r="C147" s="42"/>
      <c r="D147" s="42"/>
      <c r="E147" s="42"/>
    </row>
    <row r="148" spans="1:5" ht="14.25" thickBot="1" x14ac:dyDescent="0.3">
      <c r="A148" s="37" t="s">
        <v>30</v>
      </c>
      <c r="B148" s="109">
        <v>260</v>
      </c>
      <c r="C148" s="79">
        <v>161</v>
      </c>
      <c r="D148" s="79">
        <v>-38</v>
      </c>
      <c r="E148" s="109">
        <v>382</v>
      </c>
    </row>
    <row r="149" spans="1:5" ht="14.25" thickBot="1" x14ac:dyDescent="0.3">
      <c r="A149" s="37" t="s">
        <v>31</v>
      </c>
      <c r="B149" s="83">
        <v>1388</v>
      </c>
      <c r="C149" s="83">
        <v>69</v>
      </c>
      <c r="D149" s="83">
        <v>-1457</v>
      </c>
      <c r="E149" s="83">
        <v>0</v>
      </c>
    </row>
    <row r="150" spans="1:5" ht="14.25" thickBot="1" x14ac:dyDescent="0.3">
      <c r="A150" s="38" t="s">
        <v>32</v>
      </c>
      <c r="B150" s="83">
        <v>0</v>
      </c>
      <c r="C150" s="83">
        <v>0</v>
      </c>
      <c r="D150" s="83" t="s">
        <v>33</v>
      </c>
      <c r="E150" s="83">
        <v>0</v>
      </c>
    </row>
    <row r="151" spans="1:5" ht="14.25" thickBot="1" x14ac:dyDescent="0.3">
      <c r="A151" s="39" t="s">
        <v>44</v>
      </c>
      <c r="B151" s="84">
        <v>0</v>
      </c>
      <c r="C151" s="84">
        <v>0</v>
      </c>
      <c r="D151" s="84">
        <v>-7</v>
      </c>
      <c r="E151" s="84">
        <v>-7</v>
      </c>
    </row>
    <row r="152" spans="1:5" ht="14.25" thickBot="1" x14ac:dyDescent="0.3">
      <c r="A152" s="40" t="s">
        <v>35</v>
      </c>
      <c r="B152" s="85">
        <v>1648</v>
      </c>
      <c r="C152" s="85">
        <v>230</v>
      </c>
      <c r="D152" s="85">
        <v>-1502</v>
      </c>
      <c r="E152" s="85">
        <v>376</v>
      </c>
    </row>
    <row r="153" spans="1:5" ht="14.25" thickBot="1" x14ac:dyDescent="0.3">
      <c r="A153" s="39" t="s">
        <v>36</v>
      </c>
      <c r="B153" s="84">
        <v>-1149</v>
      </c>
      <c r="C153" s="84">
        <v>-50</v>
      </c>
      <c r="D153" s="84">
        <v>1198</v>
      </c>
      <c r="E153" s="84">
        <v>0</v>
      </c>
    </row>
    <row r="154" spans="1:5" ht="14.25" thickBot="1" x14ac:dyDescent="0.3">
      <c r="A154" s="40" t="s">
        <v>45</v>
      </c>
      <c r="B154" s="85">
        <v>500</v>
      </c>
      <c r="C154" s="85">
        <v>180</v>
      </c>
      <c r="D154" s="85">
        <v>-305</v>
      </c>
      <c r="E154" s="85">
        <v>376</v>
      </c>
    </row>
    <row r="155" spans="1:5" ht="14.25" thickBot="1" x14ac:dyDescent="0.3">
      <c r="A155" s="38" t="s">
        <v>38</v>
      </c>
      <c r="B155" s="86">
        <v>-38</v>
      </c>
      <c r="C155" s="86">
        <v>0</v>
      </c>
      <c r="D155" s="86">
        <v>3</v>
      </c>
      <c r="E155" s="86">
        <v>-35</v>
      </c>
    </row>
    <row r="156" spans="1:5" ht="14.25" thickBot="1" x14ac:dyDescent="0.3">
      <c r="A156" s="39" t="s">
        <v>39</v>
      </c>
      <c r="B156" s="84">
        <v>-73</v>
      </c>
      <c r="C156" s="84">
        <v>-26</v>
      </c>
      <c r="D156" s="84">
        <v>48</v>
      </c>
      <c r="E156" s="84">
        <v>-51</v>
      </c>
    </row>
    <row r="157" spans="1:5" ht="14.25" thickBot="1" x14ac:dyDescent="0.3">
      <c r="A157" s="40" t="s">
        <v>46</v>
      </c>
      <c r="B157" s="85">
        <v>388</v>
      </c>
      <c r="C157" s="85">
        <v>154</v>
      </c>
      <c r="D157" s="85">
        <v>-253</v>
      </c>
      <c r="E157" s="85">
        <v>290</v>
      </c>
    </row>
    <row r="158" spans="1:5" ht="14.25" thickBot="1" x14ac:dyDescent="0.3">
      <c r="A158" s="39" t="s">
        <v>93</v>
      </c>
      <c r="B158" s="84">
        <v>-90</v>
      </c>
      <c r="C158" s="84">
        <v>-76</v>
      </c>
      <c r="D158" s="84">
        <v>64</v>
      </c>
      <c r="E158" s="84">
        <v>-101</v>
      </c>
    </row>
    <row r="159" spans="1:5" ht="14.25" thickBot="1" x14ac:dyDescent="0.3">
      <c r="A159" s="40" t="s">
        <v>42</v>
      </c>
      <c r="B159" s="85">
        <v>298</v>
      </c>
      <c r="C159" s="85">
        <v>79</v>
      </c>
      <c r="D159" s="85">
        <v>-190</v>
      </c>
      <c r="E159" s="85">
        <v>188</v>
      </c>
    </row>
    <row r="160" spans="1:5" x14ac:dyDescent="0.25">
      <c r="A160" s="42"/>
      <c r="B160" s="42"/>
      <c r="C160" s="42"/>
      <c r="D160" s="42"/>
      <c r="E160" s="42"/>
    </row>
    <row r="161" spans="1:5" x14ac:dyDescent="0.25">
      <c r="A161" s="42"/>
      <c r="B161" s="42"/>
      <c r="C161" s="42"/>
      <c r="D161" s="42"/>
      <c r="E161" s="42"/>
    </row>
    <row r="162" spans="1:5" x14ac:dyDescent="0.25">
      <c r="A162" s="42"/>
      <c r="B162" s="42"/>
      <c r="C162" s="42"/>
      <c r="D162" s="42"/>
      <c r="E162" s="42"/>
    </row>
    <row r="163" spans="1:5" x14ac:dyDescent="0.25">
      <c r="A163" s="41" t="s">
        <v>14</v>
      </c>
      <c r="B163" s="183" t="s">
        <v>89</v>
      </c>
      <c r="C163" s="183" t="s">
        <v>95</v>
      </c>
      <c r="D163" s="185" t="s">
        <v>96</v>
      </c>
      <c r="E163" s="183" t="s">
        <v>55</v>
      </c>
    </row>
    <row r="164" spans="1:5" ht="14.25" thickBot="1" x14ac:dyDescent="0.3">
      <c r="A164" s="35" t="s">
        <v>29</v>
      </c>
      <c r="B164" s="184"/>
      <c r="C164" s="184"/>
      <c r="D164" s="186"/>
      <c r="E164" s="184"/>
    </row>
    <row r="165" spans="1:5" ht="14.25" thickTop="1" x14ac:dyDescent="0.25">
      <c r="A165" s="42"/>
      <c r="B165" s="43"/>
      <c r="C165" s="42"/>
      <c r="D165" s="42"/>
      <c r="E165" s="42"/>
    </row>
    <row r="166" spans="1:5" ht="14.25" thickBot="1" x14ac:dyDescent="0.3">
      <c r="A166" s="37" t="s">
        <v>30</v>
      </c>
      <c r="B166" s="109">
        <v>197</v>
      </c>
      <c r="C166" s="79">
        <v>172</v>
      </c>
      <c r="D166" s="79">
        <v>-38</v>
      </c>
      <c r="E166" s="109">
        <v>331</v>
      </c>
    </row>
    <row r="167" spans="1:5" ht="14.25" thickBot="1" x14ac:dyDescent="0.3">
      <c r="A167" s="37" t="s">
        <v>31</v>
      </c>
      <c r="B167" s="83">
        <v>1331</v>
      </c>
      <c r="C167" s="83">
        <v>6</v>
      </c>
      <c r="D167" s="83">
        <v>-1337</v>
      </c>
      <c r="E167" s="83">
        <v>0</v>
      </c>
    </row>
    <row r="168" spans="1:5" ht="14.25" thickBot="1" x14ac:dyDescent="0.3">
      <c r="A168" s="38" t="s">
        <v>32</v>
      </c>
      <c r="B168" s="83">
        <v>0</v>
      </c>
      <c r="C168" s="83">
        <v>0</v>
      </c>
      <c r="D168" s="83">
        <v>0</v>
      </c>
      <c r="E168" s="83">
        <v>0</v>
      </c>
    </row>
    <row r="169" spans="1:5" ht="14.25" thickBot="1" x14ac:dyDescent="0.3">
      <c r="A169" s="39" t="s">
        <v>44</v>
      </c>
      <c r="B169" s="84">
        <v>0</v>
      </c>
      <c r="C169" s="84">
        <v>0</v>
      </c>
      <c r="D169" s="84">
        <v>-4</v>
      </c>
      <c r="E169" s="84">
        <v>-4</v>
      </c>
    </row>
    <row r="170" spans="1:5" ht="14.25" thickBot="1" x14ac:dyDescent="0.3">
      <c r="A170" s="40" t="s">
        <v>35</v>
      </c>
      <c r="B170" s="85">
        <v>1528</v>
      </c>
      <c r="C170" s="85">
        <v>178</v>
      </c>
      <c r="D170" s="85">
        <v>-1379</v>
      </c>
      <c r="E170" s="85">
        <v>327</v>
      </c>
    </row>
    <row r="171" spans="1:5" ht="14.25" thickBot="1" x14ac:dyDescent="0.3">
      <c r="A171" s="39" t="s">
        <v>36</v>
      </c>
      <c r="B171" s="84">
        <v>-1112</v>
      </c>
      <c r="C171" s="84">
        <v>-7</v>
      </c>
      <c r="D171" s="84">
        <v>1119</v>
      </c>
      <c r="E171" s="84">
        <v>0</v>
      </c>
    </row>
    <row r="172" spans="1:5" ht="14.25" thickBot="1" x14ac:dyDescent="0.3">
      <c r="A172" s="40" t="s">
        <v>45</v>
      </c>
      <c r="B172" s="85">
        <v>417</v>
      </c>
      <c r="C172" s="85">
        <v>170</v>
      </c>
      <c r="D172" s="85">
        <v>-261</v>
      </c>
      <c r="E172" s="85">
        <v>327</v>
      </c>
    </row>
    <row r="173" spans="1:5" ht="14.25" thickBot="1" x14ac:dyDescent="0.3">
      <c r="A173" s="38" t="s">
        <v>38</v>
      </c>
      <c r="B173" s="86">
        <v>-39</v>
      </c>
      <c r="C173" s="86">
        <v>5</v>
      </c>
      <c r="D173" s="86">
        <v>-2</v>
      </c>
      <c r="E173" s="86">
        <v>-36</v>
      </c>
    </row>
    <row r="174" spans="1:5" ht="14.25" thickBot="1" x14ac:dyDescent="0.3">
      <c r="A174" s="39" t="s">
        <v>39</v>
      </c>
      <c r="B174" s="84">
        <v>-62</v>
      </c>
      <c r="C174" s="84">
        <v>0</v>
      </c>
      <c r="D174" s="84">
        <v>14</v>
      </c>
      <c r="E174" s="84">
        <v>-49</v>
      </c>
    </row>
    <row r="175" spans="1:5" ht="14.25" thickBot="1" x14ac:dyDescent="0.3">
      <c r="A175" s="40" t="s">
        <v>46</v>
      </c>
      <c r="B175" s="85">
        <v>315</v>
      </c>
      <c r="C175" s="85">
        <v>175</v>
      </c>
      <c r="D175" s="85">
        <v>-249</v>
      </c>
      <c r="E175" s="85">
        <v>242</v>
      </c>
    </row>
    <row r="176" spans="1:5" ht="14.25" thickBot="1" x14ac:dyDescent="0.3">
      <c r="A176" s="39" t="s">
        <v>93</v>
      </c>
      <c r="B176" s="84">
        <v>-82</v>
      </c>
      <c r="C176" s="84">
        <v>-79</v>
      </c>
      <c r="D176" s="84">
        <v>64</v>
      </c>
      <c r="E176" s="84">
        <v>-97</v>
      </c>
    </row>
    <row r="177" spans="1:5" ht="14.25" thickBot="1" x14ac:dyDescent="0.3">
      <c r="A177" s="40" t="s">
        <v>42</v>
      </c>
      <c r="B177" s="85">
        <v>233</v>
      </c>
      <c r="C177" s="85">
        <v>97</v>
      </c>
      <c r="D177" s="85">
        <v>-185</v>
      </c>
      <c r="E177" s="85">
        <v>145</v>
      </c>
    </row>
    <row r="178" spans="1:5" x14ac:dyDescent="0.25">
      <c r="A178" s="42"/>
      <c r="B178" s="32"/>
      <c r="C178" s="32"/>
      <c r="D178" s="32"/>
      <c r="E178" s="32"/>
    </row>
    <row r="179" spans="1:5" x14ac:dyDescent="0.25">
      <c r="A179" s="42"/>
      <c r="B179" s="32"/>
      <c r="C179" s="32"/>
      <c r="D179" s="32"/>
      <c r="E179" s="32"/>
    </row>
    <row r="180" spans="1:5" x14ac:dyDescent="0.25">
      <c r="A180" s="42"/>
      <c r="B180" s="42"/>
      <c r="C180" s="42"/>
      <c r="D180" s="42"/>
      <c r="E180" s="42"/>
    </row>
    <row r="181" spans="1:5" x14ac:dyDescent="0.25">
      <c r="A181" s="41" t="s">
        <v>13</v>
      </c>
      <c r="B181" s="183" t="s">
        <v>89</v>
      </c>
      <c r="C181" s="183" t="s">
        <v>95</v>
      </c>
      <c r="D181" s="185" t="s">
        <v>96</v>
      </c>
      <c r="E181" s="183" t="s">
        <v>55</v>
      </c>
    </row>
    <row r="182" spans="1:5" ht="14.25" thickBot="1" x14ac:dyDescent="0.3">
      <c r="A182" s="35" t="s">
        <v>29</v>
      </c>
      <c r="B182" s="184"/>
      <c r="C182" s="184"/>
      <c r="D182" s="186"/>
      <c r="E182" s="184"/>
    </row>
    <row r="183" spans="1:5" ht="14.25" thickTop="1" x14ac:dyDescent="0.25">
      <c r="A183" s="42"/>
      <c r="B183" s="43"/>
      <c r="C183" s="42"/>
      <c r="D183" s="42"/>
      <c r="E183" s="42"/>
    </row>
    <row r="184" spans="1:5" ht="14.25" thickBot="1" x14ac:dyDescent="0.3">
      <c r="A184" s="37" t="s">
        <v>30</v>
      </c>
      <c r="B184" s="19">
        <v>169.5</v>
      </c>
      <c r="C184" s="8">
        <v>141.9</v>
      </c>
      <c r="D184" s="8">
        <v>0</v>
      </c>
      <c r="E184" s="19">
        <v>311.3750000000004</v>
      </c>
    </row>
    <row r="185" spans="1:5" ht="14.25" thickBot="1" x14ac:dyDescent="0.3">
      <c r="A185" s="37" t="s">
        <v>31</v>
      </c>
      <c r="B185" s="19">
        <v>1496.557</v>
      </c>
      <c r="C185" s="8">
        <v>111.1</v>
      </c>
      <c r="D185" s="8">
        <v>-1607.7</v>
      </c>
      <c r="E185" s="110">
        <v>0</v>
      </c>
    </row>
    <row r="186" spans="1:5" ht="14.25" thickBot="1" x14ac:dyDescent="0.3">
      <c r="A186" s="38" t="s">
        <v>32</v>
      </c>
      <c r="B186" s="19">
        <v>0</v>
      </c>
      <c r="C186" s="8">
        <v>0</v>
      </c>
      <c r="D186" s="8">
        <v>0</v>
      </c>
      <c r="E186" s="19">
        <v>0</v>
      </c>
    </row>
    <row r="187" spans="1:5" ht="14.25" thickBot="1" x14ac:dyDescent="0.3">
      <c r="A187" s="39" t="s">
        <v>44</v>
      </c>
      <c r="B187" s="111">
        <v>-0.27899999999999997</v>
      </c>
      <c r="C187" s="111">
        <v>0</v>
      </c>
      <c r="D187" s="10">
        <v>32.799999999999997</v>
      </c>
      <c r="E187" s="111">
        <v>32.538000000000011</v>
      </c>
    </row>
    <row r="188" spans="1:5" ht="14.25" thickBot="1" x14ac:dyDescent="0.3">
      <c r="A188" s="40" t="s">
        <v>35</v>
      </c>
      <c r="B188" s="12">
        <v>1665.7</v>
      </c>
      <c r="C188" s="12">
        <v>253</v>
      </c>
      <c r="D188" s="12">
        <v>-1574.9</v>
      </c>
      <c r="E188" s="12">
        <v>343.91300000000047</v>
      </c>
    </row>
    <row r="189" spans="1:5" ht="14.25" thickBot="1" x14ac:dyDescent="0.3">
      <c r="A189" s="39" t="s">
        <v>36</v>
      </c>
      <c r="B189" s="111">
        <v>-1233.4849999999999</v>
      </c>
      <c r="C189" s="10">
        <v>-12.7</v>
      </c>
      <c r="D189" s="10">
        <v>1246.2</v>
      </c>
      <c r="E189" s="111">
        <v>0</v>
      </c>
    </row>
    <row r="190" spans="1:5" ht="14.25" thickBot="1" x14ac:dyDescent="0.3">
      <c r="A190" s="40" t="s">
        <v>45</v>
      </c>
      <c r="B190" s="12">
        <v>432.2</v>
      </c>
      <c r="C190" s="12">
        <v>240.4</v>
      </c>
      <c r="D190" s="12">
        <v>-328.7</v>
      </c>
      <c r="E190" s="12">
        <v>343.91300000000024</v>
      </c>
    </row>
    <row r="191" spans="1:5" ht="14.25" thickBot="1" x14ac:dyDescent="0.3">
      <c r="A191" s="38" t="s">
        <v>38</v>
      </c>
      <c r="B191" s="112">
        <v>-38.590000000000003</v>
      </c>
      <c r="C191" s="14">
        <v>-0.1</v>
      </c>
      <c r="D191" s="14">
        <v>0.9</v>
      </c>
      <c r="E191" s="112">
        <v>-37.85</v>
      </c>
    </row>
    <row r="192" spans="1:5" ht="14.25" thickBot="1" x14ac:dyDescent="0.3">
      <c r="A192" s="39" t="s">
        <v>39</v>
      </c>
      <c r="B192" s="111">
        <v>-64.225000000000009</v>
      </c>
      <c r="C192" s="10">
        <v>-3.9</v>
      </c>
      <c r="D192" s="10">
        <v>19.3</v>
      </c>
      <c r="E192" s="111">
        <v>-48.743000000000009</v>
      </c>
    </row>
    <row r="193" spans="1:5" ht="14.25" thickBot="1" x14ac:dyDescent="0.3">
      <c r="A193" s="40" t="s">
        <v>46</v>
      </c>
      <c r="B193" s="12">
        <v>329.4</v>
      </c>
      <c r="C193" s="12">
        <v>236.4</v>
      </c>
      <c r="D193" s="12">
        <v>-308.5</v>
      </c>
      <c r="E193" s="12">
        <v>257.32000000000011</v>
      </c>
    </row>
    <row r="194" spans="1:5" ht="14.25" thickBot="1" x14ac:dyDescent="0.3">
      <c r="A194" s="39" t="s">
        <v>93</v>
      </c>
      <c r="B194" s="111">
        <v>-53.5</v>
      </c>
      <c r="C194" s="10">
        <v>-33.799999999999997</v>
      </c>
      <c r="D194" s="10">
        <v>16.7</v>
      </c>
      <c r="E194" s="111">
        <v>-70.585999999999999</v>
      </c>
    </row>
    <row r="195" spans="1:5" ht="14.25" thickBot="1" x14ac:dyDescent="0.3">
      <c r="A195" s="40" t="s">
        <v>42</v>
      </c>
      <c r="B195" s="12">
        <v>276</v>
      </c>
      <c r="C195" s="12">
        <v>202.5</v>
      </c>
      <c r="D195" s="12">
        <v>-291.8</v>
      </c>
      <c r="E195" s="12">
        <v>186.73400000000012</v>
      </c>
    </row>
    <row r="196" spans="1:5" x14ac:dyDescent="0.25">
      <c r="A196" s="42"/>
      <c r="B196" s="42"/>
      <c r="C196" s="42"/>
      <c r="D196" s="42"/>
      <c r="E196" s="42"/>
    </row>
    <row r="197" spans="1:5" x14ac:dyDescent="0.25">
      <c r="A197" s="42"/>
      <c r="B197" s="42"/>
      <c r="C197" s="42"/>
      <c r="D197" s="42"/>
      <c r="E197" s="42"/>
    </row>
    <row r="198" spans="1:5" x14ac:dyDescent="0.25">
      <c r="A198" s="41" t="s">
        <v>12</v>
      </c>
      <c r="B198" s="183" t="s">
        <v>89</v>
      </c>
      <c r="C198" s="183" t="s">
        <v>95</v>
      </c>
      <c r="D198" s="185" t="s">
        <v>96</v>
      </c>
      <c r="E198" s="183" t="s">
        <v>55</v>
      </c>
    </row>
    <row r="199" spans="1:5" ht="14.25" thickBot="1" x14ac:dyDescent="0.3">
      <c r="A199" s="35" t="s">
        <v>29</v>
      </c>
      <c r="B199" s="184"/>
      <c r="C199" s="184"/>
      <c r="D199" s="186"/>
      <c r="E199" s="184"/>
    </row>
    <row r="200" spans="1:5" ht="14.25" thickTop="1" x14ac:dyDescent="0.25">
      <c r="A200" s="42"/>
      <c r="B200" s="43"/>
      <c r="C200" s="42"/>
      <c r="D200" s="42"/>
      <c r="E200" s="42"/>
    </row>
    <row r="201" spans="1:5" ht="14.25" thickBot="1" x14ac:dyDescent="0.3">
      <c r="A201" s="37" t="s">
        <v>30</v>
      </c>
      <c r="B201" s="19">
        <v>145.92300000000012</v>
      </c>
      <c r="C201" s="8">
        <v>137.5</v>
      </c>
      <c r="D201" s="8" t="s">
        <v>33</v>
      </c>
      <c r="E201" s="19">
        <v>283.43</v>
      </c>
    </row>
    <row r="202" spans="1:5" ht="14.25" thickBot="1" x14ac:dyDescent="0.3">
      <c r="A202" s="37" t="s">
        <v>31</v>
      </c>
      <c r="B202" s="19">
        <v>1113.0409999999999</v>
      </c>
      <c r="C202" s="8">
        <v>78.3</v>
      </c>
      <c r="D202" s="8">
        <v>-1191.3</v>
      </c>
      <c r="E202" s="19">
        <v>0</v>
      </c>
    </row>
    <row r="203" spans="1:5" ht="14.25" thickBot="1" x14ac:dyDescent="0.3">
      <c r="A203" s="38" t="s">
        <v>32</v>
      </c>
      <c r="B203" s="19">
        <v>0</v>
      </c>
      <c r="C203" s="8" t="s">
        <v>33</v>
      </c>
      <c r="D203" s="8" t="s">
        <v>33</v>
      </c>
      <c r="E203" s="19">
        <v>0</v>
      </c>
    </row>
    <row r="204" spans="1:5" ht="14.25" thickBot="1" x14ac:dyDescent="0.3">
      <c r="A204" s="39" t="s">
        <v>44</v>
      </c>
      <c r="B204" s="111">
        <v>0</v>
      </c>
      <c r="C204" s="10" t="s">
        <v>33</v>
      </c>
      <c r="D204" s="10">
        <v>10.7</v>
      </c>
      <c r="E204" s="111">
        <v>10.742000000000001</v>
      </c>
    </row>
    <row r="205" spans="1:5" ht="14.25" thickBot="1" x14ac:dyDescent="0.3">
      <c r="A205" s="40" t="s">
        <v>35</v>
      </c>
      <c r="B205" s="12">
        <v>1258.9640000000002</v>
      </c>
      <c r="C205" s="12">
        <v>215.8</v>
      </c>
      <c r="D205" s="12">
        <v>-1180.5999999999999</v>
      </c>
      <c r="E205" s="12">
        <v>294.17200000000003</v>
      </c>
    </row>
    <row r="206" spans="1:5" ht="14.25" thickBot="1" x14ac:dyDescent="0.3">
      <c r="A206" s="39" t="s">
        <v>36</v>
      </c>
      <c r="B206" s="111">
        <v>-916.90499999999997</v>
      </c>
      <c r="C206" s="10">
        <v>1.3</v>
      </c>
      <c r="D206" s="10">
        <v>915.6</v>
      </c>
      <c r="E206" s="111">
        <v>0</v>
      </c>
    </row>
    <row r="207" spans="1:5" ht="14.25" thickBot="1" x14ac:dyDescent="0.3">
      <c r="A207" s="40" t="s">
        <v>45</v>
      </c>
      <c r="B207" s="12">
        <v>342.05899999999997</v>
      </c>
      <c r="C207" s="12">
        <v>217.1</v>
      </c>
      <c r="D207" s="12">
        <v>-265</v>
      </c>
      <c r="E207" s="12">
        <v>294.17200000000003</v>
      </c>
    </row>
    <row r="208" spans="1:5" ht="14.25" thickBot="1" x14ac:dyDescent="0.3">
      <c r="A208" s="38" t="s">
        <v>38</v>
      </c>
      <c r="B208" s="112">
        <v>-31.441000000000003</v>
      </c>
      <c r="C208" s="14" t="s">
        <v>33</v>
      </c>
      <c r="D208" s="14" t="s">
        <v>33</v>
      </c>
      <c r="E208" s="112">
        <v>-31.5</v>
      </c>
    </row>
    <row r="209" spans="1:5" ht="14.25" thickBot="1" x14ac:dyDescent="0.3">
      <c r="A209" s="39" t="s">
        <v>39</v>
      </c>
      <c r="B209" s="111">
        <v>-53.919000000000004</v>
      </c>
      <c r="C209" s="10">
        <v>-17.399999999999999</v>
      </c>
      <c r="D209" s="10">
        <v>29.3</v>
      </c>
      <c r="E209" s="111">
        <v>-42.1</v>
      </c>
    </row>
    <row r="210" spans="1:5" ht="14.25" thickBot="1" x14ac:dyDescent="0.3">
      <c r="A210" s="40" t="s">
        <v>46</v>
      </c>
      <c r="B210" s="12">
        <v>256.69900000000001</v>
      </c>
      <c r="C210" s="12">
        <v>199.7</v>
      </c>
      <c r="D210" s="12">
        <v>-235.8</v>
      </c>
      <c r="E210" s="12">
        <v>220.578</v>
      </c>
    </row>
    <row r="211" spans="1:5" ht="14.25" thickBot="1" x14ac:dyDescent="0.3">
      <c r="A211" s="39" t="s">
        <v>93</v>
      </c>
      <c r="B211" s="111">
        <v>-56.722999999999999</v>
      </c>
      <c r="C211" s="10">
        <v>-36.6</v>
      </c>
      <c r="D211" s="10">
        <v>15.4</v>
      </c>
      <c r="E211" s="111">
        <v>-77.995999999999995</v>
      </c>
    </row>
    <row r="212" spans="1:5" ht="14.25" thickBot="1" x14ac:dyDescent="0.3">
      <c r="A212" s="40" t="s">
        <v>42</v>
      </c>
      <c r="B212" s="12">
        <v>199.976</v>
      </c>
      <c r="C212" s="12">
        <v>163</v>
      </c>
      <c r="D212" s="12">
        <v>-220.4</v>
      </c>
      <c r="E212" s="12">
        <v>142.58199999999999</v>
      </c>
    </row>
    <row r="213" spans="1:5" x14ac:dyDescent="0.25">
      <c r="A213" s="42"/>
      <c r="B213" s="42"/>
      <c r="C213" s="42"/>
      <c r="D213" s="42"/>
      <c r="E213" s="42"/>
    </row>
    <row r="214" spans="1:5" x14ac:dyDescent="0.25">
      <c r="A214" s="42"/>
      <c r="B214" s="42"/>
      <c r="C214" s="42"/>
      <c r="D214" s="42"/>
      <c r="E214" s="42"/>
    </row>
    <row r="215" spans="1:5" x14ac:dyDescent="0.25">
      <c r="A215" s="41" t="s">
        <v>11</v>
      </c>
      <c r="B215" s="183" t="s">
        <v>89</v>
      </c>
      <c r="C215" s="183" t="s">
        <v>95</v>
      </c>
      <c r="D215" s="185" t="s">
        <v>96</v>
      </c>
      <c r="E215" s="183" t="s">
        <v>55</v>
      </c>
    </row>
    <row r="216" spans="1:5" ht="14.25" thickBot="1" x14ac:dyDescent="0.3">
      <c r="A216" s="35" t="s">
        <v>29</v>
      </c>
      <c r="B216" s="184"/>
      <c r="C216" s="184"/>
      <c r="D216" s="186"/>
      <c r="E216" s="184"/>
    </row>
    <row r="217" spans="1:5" ht="14.25" thickTop="1" x14ac:dyDescent="0.25">
      <c r="A217" s="42"/>
      <c r="B217" s="43"/>
      <c r="C217" s="42"/>
      <c r="D217" s="42"/>
      <c r="E217" s="42"/>
    </row>
    <row r="218" spans="1:5" ht="14.25" thickBot="1" x14ac:dyDescent="0.3">
      <c r="A218" s="37" t="s">
        <v>30</v>
      </c>
      <c r="B218" s="19">
        <v>142.398</v>
      </c>
      <c r="C218" s="8">
        <v>130.67500000000001</v>
      </c>
      <c r="D218" s="8">
        <v>0</v>
      </c>
      <c r="E218" s="19">
        <v>273.07299999999998</v>
      </c>
    </row>
    <row r="219" spans="1:5" ht="14.25" thickBot="1" x14ac:dyDescent="0.3">
      <c r="A219" s="37" t="s">
        <v>31</v>
      </c>
      <c r="B219" s="19">
        <v>1086.2829999999999</v>
      </c>
      <c r="C219" s="8">
        <v>55.5655</v>
      </c>
      <c r="D219" s="8">
        <v>-1141.8485000000001</v>
      </c>
      <c r="E219" s="19">
        <v>0</v>
      </c>
    </row>
    <row r="220" spans="1:5" ht="14.25" thickBot="1" x14ac:dyDescent="0.3">
      <c r="A220" s="38" t="s">
        <v>32</v>
      </c>
      <c r="B220" s="19">
        <v>0</v>
      </c>
      <c r="C220" s="8">
        <v>0</v>
      </c>
      <c r="D220" s="8">
        <v>0</v>
      </c>
      <c r="E220" s="19">
        <v>0</v>
      </c>
    </row>
    <row r="221" spans="1:5" ht="14.25" thickBot="1" x14ac:dyDescent="0.3">
      <c r="A221" s="39" t="s">
        <v>44</v>
      </c>
      <c r="B221" s="111">
        <v>0</v>
      </c>
      <c r="C221" s="10">
        <v>0</v>
      </c>
      <c r="D221" s="10">
        <v>13.243</v>
      </c>
      <c r="E221" s="111">
        <v>13.243</v>
      </c>
    </row>
    <row r="222" spans="1:5" ht="14.25" thickBot="1" x14ac:dyDescent="0.3">
      <c r="A222" s="40" t="s">
        <v>35</v>
      </c>
      <c r="B222" s="12">
        <v>1228.681</v>
      </c>
      <c r="C222" s="12">
        <v>186.2405</v>
      </c>
      <c r="D222" s="12">
        <v>-1128.6054999999999</v>
      </c>
      <c r="E222" s="12">
        <v>286.31599999999997</v>
      </c>
    </row>
    <row r="223" spans="1:5" ht="14.25" thickBot="1" x14ac:dyDescent="0.3">
      <c r="A223" s="39" t="s">
        <v>36</v>
      </c>
      <c r="B223" s="111">
        <v>-877.904</v>
      </c>
      <c r="C223" s="10">
        <v>3.7534999999999998</v>
      </c>
      <c r="D223" s="10">
        <v>874.15049999999997</v>
      </c>
      <c r="E223" s="111">
        <v>0</v>
      </c>
    </row>
    <row r="224" spans="1:5" ht="14.25" thickBot="1" x14ac:dyDescent="0.3">
      <c r="A224" s="40" t="s">
        <v>45</v>
      </c>
      <c r="B224" s="12">
        <v>350.77699999999999</v>
      </c>
      <c r="C224" s="12">
        <v>189.994</v>
      </c>
      <c r="D224" s="12">
        <v>-254.45500000000001</v>
      </c>
      <c r="E224" s="12">
        <v>286.31599999999997</v>
      </c>
    </row>
    <row r="225" spans="1:5" ht="14.25" thickBot="1" x14ac:dyDescent="0.3">
      <c r="A225" s="38" t="s">
        <v>38</v>
      </c>
      <c r="B225" s="112">
        <v>-33.442</v>
      </c>
      <c r="C225" s="14">
        <v>-6.5000000000000002E-2</v>
      </c>
      <c r="D225" s="14">
        <v>3.4000000000000002E-2</v>
      </c>
      <c r="E225" s="112">
        <v>-33.472999999999999</v>
      </c>
    </row>
    <row r="226" spans="1:5" ht="14.25" thickBot="1" x14ac:dyDescent="0.3">
      <c r="A226" s="39" t="s">
        <v>39</v>
      </c>
      <c r="B226" s="111">
        <v>-51.308999999999997</v>
      </c>
      <c r="C226" s="10">
        <v>-22.963999999999999</v>
      </c>
      <c r="D226" s="10">
        <v>33.598999999999997</v>
      </c>
      <c r="E226" s="111">
        <v>-40.673999999999999</v>
      </c>
    </row>
    <row r="227" spans="1:5" ht="14.25" thickBot="1" x14ac:dyDescent="0.3">
      <c r="A227" s="40" t="s">
        <v>46</v>
      </c>
      <c r="B227" s="12">
        <v>266.02600000000001</v>
      </c>
      <c r="C227" s="12">
        <v>166.965</v>
      </c>
      <c r="D227" s="12">
        <v>-220.82200000000003</v>
      </c>
      <c r="E227" s="12">
        <v>212.16899999999998</v>
      </c>
    </row>
    <row r="228" spans="1:5" ht="14.25" thickBot="1" x14ac:dyDescent="0.3">
      <c r="A228" s="39" t="s">
        <v>93</v>
      </c>
      <c r="B228" s="111">
        <v>-40.387999999999998</v>
      </c>
      <c r="C228" s="10">
        <v>-38.216500000000003</v>
      </c>
      <c r="D228" s="10">
        <v>16.650500000000001</v>
      </c>
      <c r="E228" s="111">
        <v>-61.954000000000001</v>
      </c>
    </row>
    <row r="229" spans="1:5" ht="14.25" thickBot="1" x14ac:dyDescent="0.3">
      <c r="A229" s="40" t="s">
        <v>42</v>
      </c>
      <c r="B229" s="12">
        <v>225.63800000000001</v>
      </c>
      <c r="C229" s="12">
        <v>128.74850000000001</v>
      </c>
      <c r="D229" s="12">
        <v>-204.17150000000001</v>
      </c>
      <c r="E229" s="12">
        <v>150.215</v>
      </c>
    </row>
    <row r="230" spans="1:5" x14ac:dyDescent="0.25">
      <c r="A230" s="42"/>
      <c r="B230" s="113"/>
      <c r="C230" s="113"/>
      <c r="D230" s="113"/>
      <c r="E230" s="113"/>
    </row>
    <row r="231" spans="1:5" x14ac:dyDescent="0.25">
      <c r="A231" s="42"/>
      <c r="B231" s="42"/>
      <c r="C231" s="42"/>
      <c r="D231" s="42"/>
      <c r="E231" s="42"/>
    </row>
    <row r="232" spans="1:5" x14ac:dyDescent="0.25">
      <c r="A232" s="41" t="s">
        <v>10</v>
      </c>
      <c r="B232" s="183" t="s">
        <v>89</v>
      </c>
      <c r="C232" s="183" t="s">
        <v>95</v>
      </c>
      <c r="D232" s="185" t="s">
        <v>96</v>
      </c>
      <c r="E232" s="183" t="s">
        <v>55</v>
      </c>
    </row>
    <row r="233" spans="1:5" ht="14.25" thickBot="1" x14ac:dyDescent="0.3">
      <c r="A233" s="35" t="s">
        <v>29</v>
      </c>
      <c r="B233" s="184"/>
      <c r="C233" s="184"/>
      <c r="D233" s="186"/>
      <c r="E233" s="184"/>
    </row>
    <row r="234" spans="1:5" ht="14.25" thickTop="1" x14ac:dyDescent="0.25">
      <c r="A234" s="42"/>
      <c r="B234" s="43"/>
      <c r="C234" s="42"/>
      <c r="D234" s="42"/>
      <c r="E234" s="42"/>
    </row>
    <row r="235" spans="1:5" ht="14.25" thickBot="1" x14ac:dyDescent="0.3">
      <c r="A235" s="37" t="s">
        <v>30</v>
      </c>
      <c r="B235" s="19">
        <v>126.18600000000001</v>
      </c>
      <c r="C235" s="8">
        <v>156.584</v>
      </c>
      <c r="D235" s="8">
        <v>0</v>
      </c>
      <c r="E235" s="19">
        <v>282.77</v>
      </c>
    </row>
    <row r="236" spans="1:5" ht="14.25" thickBot="1" x14ac:dyDescent="0.3">
      <c r="A236" s="37" t="s">
        <v>31</v>
      </c>
      <c r="B236" s="19">
        <v>445.85899999999998</v>
      </c>
      <c r="C236" s="8">
        <v>37.155000000000001</v>
      </c>
      <c r="D236" s="8">
        <v>-483.01400000000001</v>
      </c>
      <c r="E236" s="19">
        <v>0</v>
      </c>
    </row>
    <row r="237" spans="1:5" ht="14.25" thickBot="1" x14ac:dyDescent="0.3">
      <c r="A237" s="38" t="s">
        <v>32</v>
      </c>
      <c r="B237" s="19">
        <v>0</v>
      </c>
      <c r="C237" s="8">
        <v>0</v>
      </c>
      <c r="D237" s="8">
        <v>0</v>
      </c>
      <c r="E237" s="19">
        <v>0</v>
      </c>
    </row>
    <row r="238" spans="1:5" ht="14.25" thickBot="1" x14ac:dyDescent="0.3">
      <c r="A238" s="39" t="s">
        <v>44</v>
      </c>
      <c r="B238" s="111">
        <v>0</v>
      </c>
      <c r="C238" s="10">
        <v>0</v>
      </c>
      <c r="D238" s="10">
        <v>6.0449999999999999</v>
      </c>
      <c r="E238" s="111">
        <v>6.0449999999999999</v>
      </c>
    </row>
    <row r="239" spans="1:5" ht="14.25" thickBot="1" x14ac:dyDescent="0.3">
      <c r="A239" s="40" t="s">
        <v>35</v>
      </c>
      <c r="B239" s="12">
        <v>572.04499999999996</v>
      </c>
      <c r="C239" s="12">
        <v>193.739</v>
      </c>
      <c r="D239" s="12">
        <v>-476.96899999999999</v>
      </c>
      <c r="E239" s="12">
        <v>288.815</v>
      </c>
    </row>
    <row r="240" spans="1:5" ht="14.25" thickBot="1" x14ac:dyDescent="0.3">
      <c r="A240" s="39" t="s">
        <v>36</v>
      </c>
      <c r="B240" s="111">
        <v>-375.90199999999999</v>
      </c>
      <c r="C240" s="10">
        <v>3.3380000000000001</v>
      </c>
      <c r="D240" s="10">
        <v>372.56400000000002</v>
      </c>
      <c r="E240" s="111">
        <v>0</v>
      </c>
    </row>
    <row r="241" spans="1:5" ht="14.25" thickBot="1" x14ac:dyDescent="0.3">
      <c r="A241" s="40" t="s">
        <v>45</v>
      </c>
      <c r="B241" s="12">
        <v>196.143</v>
      </c>
      <c r="C241" s="12">
        <v>197.077</v>
      </c>
      <c r="D241" s="12">
        <v>-104.405</v>
      </c>
      <c r="E241" s="12">
        <v>288.815</v>
      </c>
    </row>
    <row r="242" spans="1:5" ht="14.25" thickBot="1" x14ac:dyDescent="0.3">
      <c r="A242" s="38" t="s">
        <v>38</v>
      </c>
      <c r="B242" s="112">
        <v>-31.147000000000002</v>
      </c>
      <c r="C242" s="14">
        <v>-2.8000000000000001E-2</v>
      </c>
      <c r="D242" s="14">
        <v>0.245</v>
      </c>
      <c r="E242" s="112">
        <v>-30.93</v>
      </c>
    </row>
    <row r="243" spans="1:5" ht="14.25" thickBot="1" x14ac:dyDescent="0.3">
      <c r="A243" s="39" t="s">
        <v>39</v>
      </c>
      <c r="B243" s="111">
        <v>-55.985999999999997</v>
      </c>
      <c r="C243" s="10">
        <v>-7.9390000000000001</v>
      </c>
      <c r="D243" s="10">
        <v>18.454999999999998</v>
      </c>
      <c r="E243" s="111">
        <v>-45.47</v>
      </c>
    </row>
    <row r="244" spans="1:5" ht="14.25" thickBot="1" x14ac:dyDescent="0.3">
      <c r="A244" s="40" t="s">
        <v>46</v>
      </c>
      <c r="B244" s="12">
        <v>109.00999999999999</v>
      </c>
      <c r="C244" s="12">
        <v>189.11</v>
      </c>
      <c r="D244" s="12">
        <v>-85.704999999999998</v>
      </c>
      <c r="E244" s="12">
        <v>212.41500000000002</v>
      </c>
    </row>
    <row r="245" spans="1:5" ht="14.25" thickBot="1" x14ac:dyDescent="0.3">
      <c r="A245" s="39" t="s">
        <v>93</v>
      </c>
      <c r="B245" s="111">
        <v>-37.520000000000003</v>
      </c>
      <c r="C245" s="10">
        <v>-38.741500000000002</v>
      </c>
      <c r="D245" s="10">
        <v>13.5075</v>
      </c>
      <c r="E245" s="111">
        <v>-62.753999999999998</v>
      </c>
    </row>
    <row r="246" spans="1:5" ht="14.25" thickBot="1" x14ac:dyDescent="0.3">
      <c r="A246" s="40" t="s">
        <v>42</v>
      </c>
      <c r="B246" s="12">
        <v>71.489999999999995</v>
      </c>
      <c r="C246" s="12">
        <v>150.36850000000001</v>
      </c>
      <c r="D246" s="12">
        <v>-72.197500000000005</v>
      </c>
      <c r="E246" s="12">
        <v>149.661</v>
      </c>
    </row>
    <row r="247" spans="1:5" x14ac:dyDescent="0.25">
      <c r="A247" s="42"/>
      <c r="B247" s="113"/>
      <c r="C247" s="113"/>
      <c r="D247" s="113"/>
      <c r="E247" s="113"/>
    </row>
    <row r="248" spans="1:5" x14ac:dyDescent="0.25">
      <c r="A248" s="42"/>
      <c r="B248" s="42"/>
      <c r="C248" s="42"/>
      <c r="D248" s="42"/>
      <c r="E248" s="42"/>
    </row>
    <row r="249" spans="1:5" x14ac:dyDescent="0.25">
      <c r="A249" s="41" t="s">
        <v>9</v>
      </c>
      <c r="B249" s="183" t="s">
        <v>89</v>
      </c>
      <c r="C249" s="183" t="s">
        <v>95</v>
      </c>
      <c r="D249" s="185" t="s">
        <v>96</v>
      </c>
      <c r="E249" s="183" t="s">
        <v>55</v>
      </c>
    </row>
    <row r="250" spans="1:5" ht="14.25" thickBot="1" x14ac:dyDescent="0.3">
      <c r="A250" s="35" t="s">
        <v>29</v>
      </c>
      <c r="B250" s="184"/>
      <c r="C250" s="184"/>
      <c r="D250" s="186"/>
      <c r="E250" s="184"/>
    </row>
    <row r="251" spans="1:5" ht="14.25" thickTop="1" x14ac:dyDescent="0.25">
      <c r="A251" s="42"/>
      <c r="B251" s="43"/>
      <c r="C251" s="42"/>
      <c r="D251" s="42"/>
      <c r="E251" s="42"/>
    </row>
    <row r="252" spans="1:5" ht="14.25" thickBot="1" x14ac:dyDescent="0.3">
      <c r="A252" s="37" t="s">
        <v>30</v>
      </c>
      <c r="B252" s="19">
        <v>125.5</v>
      </c>
      <c r="C252" s="8">
        <v>160.29999999999998</v>
      </c>
      <c r="D252" s="8"/>
      <c r="E252" s="19">
        <v>285.82100000000003</v>
      </c>
    </row>
    <row r="253" spans="1:5" ht="14.25" thickBot="1" x14ac:dyDescent="0.3">
      <c r="A253" s="37" t="s">
        <v>31</v>
      </c>
      <c r="B253" s="19">
        <v>321.10000000000002</v>
      </c>
      <c r="C253" s="8">
        <v>27.2</v>
      </c>
      <c r="D253" s="8">
        <v>-348.3</v>
      </c>
      <c r="E253" s="19">
        <v>0</v>
      </c>
    </row>
    <row r="254" spans="1:5" ht="14.25" thickBot="1" x14ac:dyDescent="0.3">
      <c r="A254" s="38" t="s">
        <v>32</v>
      </c>
      <c r="B254" s="19">
        <v>2.6059999999999999</v>
      </c>
      <c r="C254" s="8">
        <v>0</v>
      </c>
      <c r="D254" s="8">
        <v>0</v>
      </c>
      <c r="E254" s="19">
        <v>2.6059999999999999</v>
      </c>
    </row>
    <row r="255" spans="1:5" ht="14.25" thickBot="1" x14ac:dyDescent="0.3">
      <c r="A255" s="39" t="s">
        <v>44</v>
      </c>
      <c r="B255" s="111">
        <v>-4.9000000000000004</v>
      </c>
      <c r="C255" s="10">
        <v>2</v>
      </c>
      <c r="D255" s="10">
        <v>-4.0739999999999998</v>
      </c>
      <c r="E255" s="111">
        <v>-6.9740000000000002</v>
      </c>
    </row>
    <row r="256" spans="1:5" ht="14.25" thickBot="1" x14ac:dyDescent="0.3">
      <c r="A256" s="40" t="s">
        <v>35</v>
      </c>
      <c r="B256" s="12">
        <v>444.4</v>
      </c>
      <c r="C256" s="12">
        <v>189.49999999999997</v>
      </c>
      <c r="D256" s="12">
        <v>-352.37400000000002</v>
      </c>
      <c r="E256" s="12">
        <v>281.45299999999997</v>
      </c>
    </row>
    <row r="257" spans="1:5" ht="14.25" thickBot="1" x14ac:dyDescent="0.3">
      <c r="A257" s="39" t="s">
        <v>36</v>
      </c>
      <c r="B257" s="111">
        <v>-256.2</v>
      </c>
      <c r="C257" s="10">
        <v>21.8</v>
      </c>
      <c r="D257" s="10">
        <v>234.39999999999998</v>
      </c>
      <c r="E257" s="111">
        <v>0</v>
      </c>
    </row>
    <row r="258" spans="1:5" ht="14.25" thickBot="1" x14ac:dyDescent="0.3">
      <c r="A258" s="40" t="s">
        <v>45</v>
      </c>
      <c r="B258" s="12">
        <v>188.2</v>
      </c>
      <c r="C258" s="12">
        <v>211.29999999999998</v>
      </c>
      <c r="D258" s="12">
        <v>-117.97400000000005</v>
      </c>
      <c r="E258" s="12">
        <v>281.45299999999997</v>
      </c>
    </row>
    <row r="259" spans="1:5" ht="14.25" thickBot="1" x14ac:dyDescent="0.3">
      <c r="A259" s="38" t="s">
        <v>38</v>
      </c>
      <c r="B259" s="112">
        <v>-30.2865</v>
      </c>
      <c r="C259" s="14">
        <v>0</v>
      </c>
      <c r="D259" s="14">
        <v>1.6359999999999992</v>
      </c>
      <c r="E259" s="112">
        <v>-28.650500000000001</v>
      </c>
    </row>
    <row r="260" spans="1:5" ht="14.25" thickBot="1" x14ac:dyDescent="0.3">
      <c r="A260" s="39" t="s">
        <v>39</v>
      </c>
      <c r="B260" s="111">
        <v>-53.244500000000002</v>
      </c>
      <c r="C260" s="10">
        <v>-15.3</v>
      </c>
      <c r="D260" s="10">
        <v>23.2</v>
      </c>
      <c r="E260" s="111">
        <v>-45.354500000000002</v>
      </c>
    </row>
    <row r="261" spans="1:5" ht="14.25" thickBot="1" x14ac:dyDescent="0.3">
      <c r="A261" s="40" t="s">
        <v>46</v>
      </c>
      <c r="B261" s="12">
        <v>105.5</v>
      </c>
      <c r="C261" s="12">
        <v>195.99999999999997</v>
      </c>
      <c r="D261" s="12">
        <v>-93.138000000000048</v>
      </c>
      <c r="E261" s="12">
        <v>207.44800000000001</v>
      </c>
    </row>
    <row r="262" spans="1:5" ht="14.25" thickBot="1" x14ac:dyDescent="0.3">
      <c r="A262" s="39" t="s">
        <v>93</v>
      </c>
      <c r="B262" s="111">
        <v>-39.499999999999993</v>
      </c>
      <c r="C262" s="10">
        <v>-36.5</v>
      </c>
      <c r="D262" s="10">
        <v>16.156999999999989</v>
      </c>
      <c r="E262" s="111">
        <v>-59.843000000000004</v>
      </c>
    </row>
    <row r="263" spans="1:5" ht="14.25" thickBot="1" x14ac:dyDescent="0.3">
      <c r="A263" s="40" t="s">
        <v>42</v>
      </c>
      <c r="B263" s="12">
        <v>65.900000000000006</v>
      </c>
      <c r="C263" s="12">
        <v>159.49999999999997</v>
      </c>
      <c r="D263" s="12">
        <v>-76.981000000000051</v>
      </c>
      <c r="E263" s="12">
        <v>147.60499999999999</v>
      </c>
    </row>
    <row r="264" spans="1:5" x14ac:dyDescent="0.25">
      <c r="A264" s="42"/>
      <c r="B264" s="113"/>
      <c r="C264" s="113"/>
      <c r="D264" s="113"/>
      <c r="E264" s="113"/>
    </row>
    <row r="265" spans="1:5" x14ac:dyDescent="0.25">
      <c r="A265" s="42"/>
      <c r="B265" s="42"/>
      <c r="C265" s="42"/>
      <c r="D265" s="42"/>
      <c r="E265" s="42"/>
    </row>
    <row r="266" spans="1:5" x14ac:dyDescent="0.25">
      <c r="A266" s="41" t="s">
        <v>8</v>
      </c>
      <c r="B266" s="183" t="s">
        <v>89</v>
      </c>
      <c r="C266" s="183" t="s">
        <v>95</v>
      </c>
      <c r="D266" s="185" t="s">
        <v>96</v>
      </c>
      <c r="E266" s="183" t="s">
        <v>55</v>
      </c>
    </row>
    <row r="267" spans="1:5" ht="14.25" thickBot="1" x14ac:dyDescent="0.3">
      <c r="A267" s="35" t="s">
        <v>29</v>
      </c>
      <c r="B267" s="184"/>
      <c r="C267" s="184"/>
      <c r="D267" s="186"/>
      <c r="E267" s="184"/>
    </row>
    <row r="268" spans="1:5" ht="14.25" thickTop="1" x14ac:dyDescent="0.25">
      <c r="A268" s="42"/>
      <c r="B268" s="43"/>
      <c r="C268" s="42"/>
      <c r="D268" s="42"/>
      <c r="E268" s="42"/>
    </row>
    <row r="269" spans="1:5" ht="14.25" thickBot="1" x14ac:dyDescent="0.3">
      <c r="A269" s="37" t="s">
        <v>30</v>
      </c>
      <c r="B269" s="19">
        <v>138.6</v>
      </c>
      <c r="C269" s="8">
        <v>141.09700000000001</v>
      </c>
      <c r="D269" s="8">
        <v>0</v>
      </c>
      <c r="E269" s="19">
        <v>279.70100000000002</v>
      </c>
    </row>
    <row r="270" spans="1:5" ht="14.25" thickBot="1" x14ac:dyDescent="0.3">
      <c r="A270" s="37" t="s">
        <v>31</v>
      </c>
      <c r="B270" s="19">
        <v>410.6</v>
      </c>
      <c r="C270" s="8">
        <v>0</v>
      </c>
      <c r="D270" s="8">
        <v>-410.6</v>
      </c>
      <c r="E270" s="19">
        <v>0</v>
      </c>
    </row>
    <row r="271" spans="1:5" ht="14.25" thickBot="1" x14ac:dyDescent="0.3">
      <c r="A271" s="38" t="s">
        <v>32</v>
      </c>
      <c r="B271" s="19">
        <v>375.21499999999997</v>
      </c>
      <c r="C271" s="8">
        <v>0</v>
      </c>
      <c r="D271" s="8">
        <v>0</v>
      </c>
      <c r="E271" s="19">
        <v>375.21499999999997</v>
      </c>
    </row>
    <row r="272" spans="1:5" ht="14.25" thickBot="1" x14ac:dyDescent="0.3">
      <c r="A272" s="39" t="s">
        <v>44</v>
      </c>
      <c r="B272" s="111">
        <v>-7.0999999999999994E-2</v>
      </c>
      <c r="C272" s="10">
        <v>0.125</v>
      </c>
      <c r="D272" s="10">
        <v>0</v>
      </c>
      <c r="E272" s="111">
        <v>0</v>
      </c>
    </row>
    <row r="273" spans="1:5" ht="14.25" thickBot="1" x14ac:dyDescent="0.3">
      <c r="A273" s="40" t="s">
        <v>35</v>
      </c>
      <c r="B273" s="12">
        <v>924.3</v>
      </c>
      <c r="C273" s="12">
        <v>141.22200000000001</v>
      </c>
      <c r="D273" s="12">
        <v>-410.6</v>
      </c>
      <c r="E273" s="12">
        <v>654.91800000000001</v>
      </c>
    </row>
    <row r="274" spans="1:5" ht="14.25" thickBot="1" x14ac:dyDescent="0.3">
      <c r="A274" s="39" t="s">
        <v>36</v>
      </c>
      <c r="B274" s="111">
        <v>-355.8</v>
      </c>
      <c r="C274" s="10">
        <v>0</v>
      </c>
      <c r="D274" s="10">
        <v>355.8</v>
      </c>
      <c r="E274" s="111">
        <v>0</v>
      </c>
    </row>
    <row r="275" spans="1:5" ht="14.25" thickBot="1" x14ac:dyDescent="0.3">
      <c r="A275" s="40" t="s">
        <v>45</v>
      </c>
      <c r="B275" s="12">
        <v>568.6</v>
      </c>
      <c r="C275" s="12">
        <v>141.22200000000001</v>
      </c>
      <c r="D275" s="12">
        <v>-54.8</v>
      </c>
      <c r="E275" s="12">
        <v>654.91800000000001</v>
      </c>
    </row>
    <row r="276" spans="1:5" ht="14.25" thickBot="1" x14ac:dyDescent="0.3">
      <c r="A276" s="38" t="s">
        <v>38</v>
      </c>
      <c r="B276" s="112">
        <v>-26.986999999999998</v>
      </c>
      <c r="C276" s="14">
        <v>0</v>
      </c>
      <c r="D276" s="14">
        <v>0.17999999999999972</v>
      </c>
      <c r="E276" s="112">
        <v>-26.806999999999999</v>
      </c>
    </row>
    <row r="277" spans="1:5" ht="14.25" thickBot="1" x14ac:dyDescent="0.3">
      <c r="A277" s="39" t="s">
        <v>39</v>
      </c>
      <c r="B277" s="111">
        <v>-41.225999999999999</v>
      </c>
      <c r="C277" s="10">
        <v>-17.541999999999998</v>
      </c>
      <c r="D277" s="10">
        <v>25.2</v>
      </c>
      <c r="E277" s="111">
        <v>-33.583999999999996</v>
      </c>
    </row>
    <row r="278" spans="1:5" ht="14.25" thickBot="1" x14ac:dyDescent="0.3">
      <c r="A278" s="40" t="s">
        <v>46</v>
      </c>
      <c r="B278" s="12">
        <v>500.30000000000007</v>
      </c>
      <c r="C278" s="12">
        <v>123.6</v>
      </c>
      <c r="D278" s="12">
        <v>-29.373000000000047</v>
      </c>
      <c r="E278" s="12">
        <v>594.52700000000004</v>
      </c>
    </row>
    <row r="279" spans="1:5" ht="14.25" thickBot="1" x14ac:dyDescent="0.3">
      <c r="A279" s="39" t="s">
        <v>93</v>
      </c>
      <c r="B279" s="111">
        <v>-39.1</v>
      </c>
      <c r="C279" s="10">
        <v>-37.299999999999997</v>
      </c>
      <c r="D279" s="10">
        <v>16.147999999999996</v>
      </c>
      <c r="E279" s="111">
        <v>-60.252000000000002</v>
      </c>
    </row>
    <row r="280" spans="1:5" ht="14.25" thickBot="1" x14ac:dyDescent="0.3">
      <c r="A280" s="40" t="s">
        <v>42</v>
      </c>
      <c r="B280" s="12">
        <v>461.2</v>
      </c>
      <c r="C280" s="12">
        <v>86.389999999999986</v>
      </c>
      <c r="D280" s="12">
        <v>-13.314999999999998</v>
      </c>
      <c r="E280" s="12">
        <v>534.27499999999998</v>
      </c>
    </row>
    <row r="281" spans="1:5" x14ac:dyDescent="0.25">
      <c r="A281" s="42"/>
      <c r="B281" s="113"/>
      <c r="C281" s="113"/>
      <c r="D281" s="113"/>
      <c r="E281" s="113"/>
    </row>
    <row r="282" spans="1:5" x14ac:dyDescent="0.25">
      <c r="A282" s="42"/>
      <c r="B282" s="42"/>
      <c r="C282" s="42"/>
      <c r="D282" s="42"/>
      <c r="E282" s="42"/>
    </row>
    <row r="283" spans="1:5" x14ac:dyDescent="0.25">
      <c r="A283" s="41" t="s">
        <v>7</v>
      </c>
      <c r="B283" s="183" t="s">
        <v>89</v>
      </c>
      <c r="C283" s="183" t="s">
        <v>95</v>
      </c>
      <c r="D283" s="185" t="s">
        <v>96</v>
      </c>
      <c r="E283" s="183" t="s">
        <v>55</v>
      </c>
    </row>
    <row r="284" spans="1:5" ht="14.25" thickBot="1" x14ac:dyDescent="0.3">
      <c r="A284" s="35" t="s">
        <v>29</v>
      </c>
      <c r="B284" s="184"/>
      <c r="C284" s="184"/>
      <c r="D284" s="186"/>
      <c r="E284" s="184"/>
    </row>
    <row r="285" spans="1:5" ht="14.25" thickTop="1" x14ac:dyDescent="0.25">
      <c r="A285" s="42"/>
      <c r="B285" s="43"/>
      <c r="C285" s="42"/>
      <c r="D285" s="42"/>
      <c r="E285" s="42"/>
    </row>
    <row r="286" spans="1:5" ht="14.25" thickBot="1" x14ac:dyDescent="0.3">
      <c r="A286" s="37" t="s">
        <v>30</v>
      </c>
      <c r="B286" s="19">
        <v>142.80000000000001</v>
      </c>
      <c r="C286" s="8">
        <v>136.18099999999998</v>
      </c>
      <c r="D286" s="8">
        <v>0</v>
      </c>
      <c r="E286" s="19">
        <v>278.98099999999999</v>
      </c>
    </row>
    <row r="287" spans="1:5" ht="14.25" thickBot="1" x14ac:dyDescent="0.3">
      <c r="A287" s="37" t="s">
        <v>31</v>
      </c>
      <c r="B287" s="19">
        <v>24.4</v>
      </c>
      <c r="C287" s="8">
        <v>0</v>
      </c>
      <c r="D287" s="8">
        <v>-24.4</v>
      </c>
      <c r="E287" s="19">
        <v>0</v>
      </c>
    </row>
    <row r="288" spans="1:5" ht="14.25" thickBot="1" x14ac:dyDescent="0.3">
      <c r="A288" s="38" t="s">
        <v>32</v>
      </c>
      <c r="B288" s="19">
        <v>0</v>
      </c>
      <c r="C288" s="8">
        <v>0</v>
      </c>
      <c r="D288" s="8">
        <v>0</v>
      </c>
      <c r="E288" s="19">
        <v>0</v>
      </c>
    </row>
    <row r="289" spans="1:5" ht="14.25" thickBot="1" x14ac:dyDescent="0.3">
      <c r="A289" s="39" t="s">
        <v>44</v>
      </c>
      <c r="B289" s="111">
        <v>-0.128</v>
      </c>
      <c r="C289" s="10">
        <v>0</v>
      </c>
      <c r="D289" s="10">
        <v>0</v>
      </c>
      <c r="E289" s="111">
        <v>-0.128</v>
      </c>
    </row>
    <row r="290" spans="1:5" ht="14.25" thickBot="1" x14ac:dyDescent="0.3">
      <c r="A290" s="40" t="s">
        <v>35</v>
      </c>
      <c r="B290" s="12">
        <v>167</v>
      </c>
      <c r="C290" s="12">
        <v>136.18099999999998</v>
      </c>
      <c r="D290" s="12">
        <v>-24.4</v>
      </c>
      <c r="E290" s="12">
        <v>278.85300000000001</v>
      </c>
    </row>
    <row r="291" spans="1:5" ht="14.25" thickBot="1" x14ac:dyDescent="0.3">
      <c r="A291" s="39" t="s">
        <v>36</v>
      </c>
      <c r="B291" s="111">
        <v>0</v>
      </c>
      <c r="C291" s="10">
        <v>0</v>
      </c>
      <c r="D291" s="10">
        <v>0</v>
      </c>
      <c r="E291" s="111">
        <v>0</v>
      </c>
    </row>
    <row r="292" spans="1:5" ht="14.25" thickBot="1" x14ac:dyDescent="0.3">
      <c r="A292" s="40" t="s">
        <v>45</v>
      </c>
      <c r="B292" s="12">
        <v>167</v>
      </c>
      <c r="C292" s="12">
        <v>136.18099999999998</v>
      </c>
      <c r="D292" s="12">
        <v>-24.4</v>
      </c>
      <c r="E292" s="12">
        <v>278.85300000000001</v>
      </c>
    </row>
    <row r="293" spans="1:5" ht="14.25" thickBot="1" x14ac:dyDescent="0.3">
      <c r="A293" s="38" t="s">
        <v>38</v>
      </c>
      <c r="B293" s="112">
        <v>-27.277999999999999</v>
      </c>
      <c r="C293" s="14">
        <v>-5.9999999999997833E-3</v>
      </c>
      <c r="D293" s="14">
        <v>9.9999999999997868E-2</v>
      </c>
      <c r="E293" s="112">
        <v>-27.184000000000001</v>
      </c>
    </row>
    <row r="294" spans="1:5" ht="14.25" thickBot="1" x14ac:dyDescent="0.3">
      <c r="A294" s="39" t="s">
        <v>39</v>
      </c>
      <c r="B294" s="111">
        <v>-39.956000000000003</v>
      </c>
      <c r="C294" s="10">
        <v>-18.899999999999999</v>
      </c>
      <c r="D294" s="10">
        <v>24.3</v>
      </c>
      <c r="E294" s="111">
        <v>-34.640999999999998</v>
      </c>
    </row>
    <row r="295" spans="1:5" ht="14.25" thickBot="1" x14ac:dyDescent="0.3">
      <c r="A295" s="40" t="s">
        <v>46</v>
      </c>
      <c r="B295" s="12">
        <v>99.7</v>
      </c>
      <c r="C295" s="12">
        <v>117.3</v>
      </c>
      <c r="D295" s="12">
        <v>2.7999999999991587E-2</v>
      </c>
      <c r="E295" s="12">
        <v>217.02799999999999</v>
      </c>
    </row>
    <row r="296" spans="1:5" ht="14.25" thickBot="1" x14ac:dyDescent="0.3">
      <c r="A296" s="39" t="s">
        <v>93</v>
      </c>
      <c r="B296" s="111">
        <v>-42.099999999999994</v>
      </c>
      <c r="C296" s="10">
        <v>-41.794000000000004</v>
      </c>
      <c r="D296" s="10">
        <v>17.916000000000004</v>
      </c>
      <c r="E296" s="111">
        <v>-65.977999999999994</v>
      </c>
    </row>
    <row r="297" spans="1:5" ht="14.25" thickBot="1" x14ac:dyDescent="0.3">
      <c r="A297" s="40" t="s">
        <v>42</v>
      </c>
      <c r="B297" s="12">
        <v>57.499999999999993</v>
      </c>
      <c r="C297" s="12">
        <v>75.582000000000008</v>
      </c>
      <c r="D297" s="12">
        <v>17.899999999999999</v>
      </c>
      <c r="E297" s="12">
        <v>151.05000000000001</v>
      </c>
    </row>
    <row r="298" spans="1:5" x14ac:dyDescent="0.25">
      <c r="A298" s="42"/>
      <c r="B298" s="113"/>
      <c r="C298" s="113"/>
      <c r="D298" s="113"/>
      <c r="E298" s="113"/>
    </row>
    <row r="299" spans="1:5" x14ac:dyDescent="0.25">
      <c r="A299" s="42"/>
      <c r="B299" s="42"/>
      <c r="C299" s="42"/>
      <c r="D299" s="42"/>
      <c r="E299" s="42"/>
    </row>
    <row r="300" spans="1:5" x14ac:dyDescent="0.25">
      <c r="A300" s="41" t="s">
        <v>6</v>
      </c>
      <c r="B300" s="183" t="s">
        <v>89</v>
      </c>
      <c r="C300" s="183" t="s">
        <v>95</v>
      </c>
      <c r="D300" s="185" t="s">
        <v>96</v>
      </c>
      <c r="E300" s="183" t="s">
        <v>55</v>
      </c>
    </row>
    <row r="301" spans="1:5" ht="14.25" thickBot="1" x14ac:dyDescent="0.3">
      <c r="A301" s="35" t="s">
        <v>29</v>
      </c>
      <c r="B301" s="184"/>
      <c r="C301" s="184"/>
      <c r="D301" s="186"/>
      <c r="E301" s="184"/>
    </row>
    <row r="302" spans="1:5" ht="14.25" thickTop="1" x14ac:dyDescent="0.25">
      <c r="A302" s="42"/>
      <c r="B302" s="43"/>
      <c r="C302" s="42"/>
      <c r="D302" s="42"/>
      <c r="E302" s="42"/>
    </row>
    <row r="303" spans="1:5" ht="14.25" thickBot="1" x14ac:dyDescent="0.3">
      <c r="A303" s="37" t="s">
        <v>30</v>
      </c>
      <c r="B303" s="19">
        <v>125.3</v>
      </c>
      <c r="C303" s="8">
        <v>151.24899999999997</v>
      </c>
      <c r="D303" s="8">
        <v>0</v>
      </c>
      <c r="E303" s="19">
        <v>276.54899999999998</v>
      </c>
    </row>
    <row r="304" spans="1:5" ht="14.25" thickBot="1" x14ac:dyDescent="0.3">
      <c r="A304" s="37" t="s">
        <v>31</v>
      </c>
      <c r="B304" s="19">
        <v>19.399999999999999</v>
      </c>
      <c r="C304" s="8">
        <v>0</v>
      </c>
      <c r="D304" s="8">
        <v>-19.399999999999999</v>
      </c>
      <c r="E304" s="19">
        <v>0</v>
      </c>
    </row>
    <row r="305" spans="1:5" ht="14.25" thickBot="1" x14ac:dyDescent="0.3">
      <c r="A305" s="38" t="s">
        <v>32</v>
      </c>
      <c r="B305" s="19">
        <v>0</v>
      </c>
      <c r="C305" s="8">
        <v>0</v>
      </c>
      <c r="D305" s="8">
        <v>0</v>
      </c>
      <c r="E305" s="19">
        <v>0</v>
      </c>
    </row>
    <row r="306" spans="1:5" ht="14.25" thickBot="1" x14ac:dyDescent="0.3">
      <c r="A306" s="39" t="s">
        <v>44</v>
      </c>
      <c r="B306" s="111">
        <v>-0.3</v>
      </c>
      <c r="C306" s="10">
        <v>0</v>
      </c>
      <c r="D306" s="10">
        <v>0</v>
      </c>
      <c r="E306" s="111">
        <v>-0.27100000000000002</v>
      </c>
    </row>
    <row r="307" spans="1:5" ht="14.25" thickBot="1" x14ac:dyDescent="0.3">
      <c r="A307" s="40" t="s">
        <v>35</v>
      </c>
      <c r="B307" s="12">
        <v>144.4</v>
      </c>
      <c r="C307" s="12">
        <v>151.24899999999997</v>
      </c>
      <c r="D307" s="12">
        <v>-19.399999999999999</v>
      </c>
      <c r="E307" s="12">
        <v>276.27800000000002</v>
      </c>
    </row>
    <row r="308" spans="1:5" ht="14.25" thickBot="1" x14ac:dyDescent="0.3">
      <c r="A308" s="39" t="s">
        <v>36</v>
      </c>
      <c r="B308" s="111">
        <v>0</v>
      </c>
      <c r="C308" s="10">
        <v>0</v>
      </c>
      <c r="D308" s="10">
        <v>0</v>
      </c>
      <c r="E308" s="111">
        <v>0</v>
      </c>
    </row>
    <row r="309" spans="1:5" ht="14.25" thickBot="1" x14ac:dyDescent="0.3">
      <c r="A309" s="40" t="s">
        <v>45</v>
      </c>
      <c r="B309" s="12">
        <v>144.4</v>
      </c>
      <c r="C309" s="12">
        <v>151.24899999999997</v>
      </c>
      <c r="D309" s="12">
        <v>-19.399999999999999</v>
      </c>
      <c r="E309" s="12">
        <v>276.27800000000002</v>
      </c>
    </row>
    <row r="310" spans="1:5" ht="14.25" thickBot="1" x14ac:dyDescent="0.3">
      <c r="A310" s="38" t="s">
        <v>38</v>
      </c>
      <c r="B310" s="112">
        <v>-24.411999999999999</v>
      </c>
      <c r="C310" s="14">
        <v>-2.4999999999999911E-2</v>
      </c>
      <c r="D310" s="14">
        <v>9.800000000000253E-2</v>
      </c>
      <c r="E310" s="112">
        <v>-24.338999999999999</v>
      </c>
    </row>
    <row r="311" spans="1:5" ht="14.25" thickBot="1" x14ac:dyDescent="0.3">
      <c r="A311" s="39" t="s">
        <v>39</v>
      </c>
      <c r="B311" s="111">
        <v>-33.366</v>
      </c>
      <c r="C311" s="10">
        <v>-15.770000000000001</v>
      </c>
      <c r="D311" s="10">
        <v>19.5</v>
      </c>
      <c r="E311" s="111">
        <v>-29.651999999999997</v>
      </c>
    </row>
    <row r="312" spans="1:5" ht="14.25" thickBot="1" x14ac:dyDescent="0.3">
      <c r="A312" s="40" t="s">
        <v>46</v>
      </c>
      <c r="B312" s="12">
        <v>86.8</v>
      </c>
      <c r="C312" s="12">
        <v>135.4</v>
      </c>
      <c r="D312" s="12">
        <v>0</v>
      </c>
      <c r="E312" s="12">
        <v>222.28700000000001</v>
      </c>
    </row>
    <row r="313" spans="1:5" ht="14.25" thickBot="1" x14ac:dyDescent="0.3">
      <c r="A313" s="39" t="s">
        <v>93</v>
      </c>
      <c r="B313" s="111">
        <v>-39.6</v>
      </c>
      <c r="C313" s="10">
        <v>-38.92</v>
      </c>
      <c r="D313" s="10">
        <v>16.535000000000004</v>
      </c>
      <c r="E313" s="111">
        <v>-61.984999999999999</v>
      </c>
    </row>
    <row r="314" spans="1:5" ht="14.25" thickBot="1" x14ac:dyDescent="0.3">
      <c r="A314" s="40" t="s">
        <v>42</v>
      </c>
      <c r="B314" s="12">
        <v>47.199999999999989</v>
      </c>
      <c r="C314" s="12">
        <v>96.541000000000011</v>
      </c>
      <c r="D314" s="12">
        <v>16.5</v>
      </c>
      <c r="E314" s="12">
        <v>160.30199999999999</v>
      </c>
    </row>
    <row r="315" spans="1:5" x14ac:dyDescent="0.25">
      <c r="A315" s="42"/>
      <c r="B315" s="113"/>
      <c r="C315" s="113"/>
      <c r="D315" s="113"/>
      <c r="E315" s="113"/>
    </row>
    <row r="316" spans="1:5" x14ac:dyDescent="0.25">
      <c r="A316" s="42"/>
      <c r="B316" s="42"/>
      <c r="C316" s="42"/>
      <c r="D316" s="42"/>
      <c r="E316" s="42"/>
    </row>
    <row r="317" spans="1:5" x14ac:dyDescent="0.25">
      <c r="A317" s="41" t="s">
        <v>5</v>
      </c>
      <c r="B317" s="183" t="s">
        <v>89</v>
      </c>
      <c r="C317" s="183" t="s">
        <v>95</v>
      </c>
      <c r="D317" s="185" t="s">
        <v>96</v>
      </c>
      <c r="E317" s="183" t="s">
        <v>55</v>
      </c>
    </row>
    <row r="318" spans="1:5" ht="14.25" thickBot="1" x14ac:dyDescent="0.3">
      <c r="A318" s="35" t="s">
        <v>29</v>
      </c>
      <c r="B318" s="184"/>
      <c r="C318" s="184"/>
      <c r="D318" s="186"/>
      <c r="E318" s="184"/>
    </row>
    <row r="319" spans="1:5" ht="14.25" thickTop="1" x14ac:dyDescent="0.25">
      <c r="A319" s="42"/>
      <c r="B319" s="43"/>
      <c r="C319" s="42"/>
      <c r="D319" s="42"/>
      <c r="E319" s="42"/>
    </row>
    <row r="320" spans="1:5" ht="14.25" thickBot="1" x14ac:dyDescent="0.3">
      <c r="A320" s="37" t="s">
        <v>30</v>
      </c>
      <c r="B320" s="19">
        <v>129.5</v>
      </c>
      <c r="C320" s="8">
        <v>160.08800000000002</v>
      </c>
      <c r="D320" s="8">
        <v>0</v>
      </c>
      <c r="E320" s="19">
        <v>289.58800000000002</v>
      </c>
    </row>
    <row r="321" spans="1:5" ht="14.25" thickBot="1" x14ac:dyDescent="0.3">
      <c r="A321" s="37" t="s">
        <v>31</v>
      </c>
      <c r="B321" s="19">
        <v>16.600000000000001</v>
      </c>
      <c r="C321" s="8">
        <v>0</v>
      </c>
      <c r="D321" s="8">
        <v>-16.600000000000001</v>
      </c>
      <c r="E321" s="19">
        <v>0</v>
      </c>
    </row>
    <row r="322" spans="1:5" ht="14.25" thickBot="1" x14ac:dyDescent="0.3">
      <c r="A322" s="38" t="s">
        <v>32</v>
      </c>
      <c r="B322" s="19">
        <v>6.6779999999999999</v>
      </c>
      <c r="C322" s="8">
        <v>0</v>
      </c>
      <c r="D322" s="8">
        <v>67.109000000000009</v>
      </c>
      <c r="E322" s="19">
        <v>73.787000000000006</v>
      </c>
    </row>
    <row r="323" spans="1:5" ht="14.25" thickBot="1" x14ac:dyDescent="0.3">
      <c r="A323" s="39" t="s">
        <v>44</v>
      </c>
      <c r="B323" s="111">
        <v>-0.24199999999999999</v>
      </c>
      <c r="C323" s="10">
        <v>0</v>
      </c>
      <c r="D323" s="10">
        <v>0</v>
      </c>
      <c r="E323" s="111">
        <v>-0.24199999999999999</v>
      </c>
    </row>
    <row r="324" spans="1:5" ht="14.25" thickBot="1" x14ac:dyDescent="0.3">
      <c r="A324" s="40" t="s">
        <v>35</v>
      </c>
      <c r="B324" s="12">
        <v>152.5</v>
      </c>
      <c r="C324" s="12">
        <v>160.08800000000002</v>
      </c>
      <c r="D324" s="12">
        <v>50.537999999999954</v>
      </c>
      <c r="E324" s="12">
        <v>363.12599999999998</v>
      </c>
    </row>
    <row r="325" spans="1:5" ht="14.25" thickBot="1" x14ac:dyDescent="0.3">
      <c r="A325" s="39" t="s">
        <v>36</v>
      </c>
      <c r="B325" s="111">
        <v>-0.1</v>
      </c>
      <c r="C325" s="10">
        <v>0</v>
      </c>
      <c r="D325" s="10">
        <v>0.1</v>
      </c>
      <c r="E325" s="111">
        <v>0</v>
      </c>
    </row>
    <row r="326" spans="1:5" ht="14.25" thickBot="1" x14ac:dyDescent="0.3">
      <c r="A326" s="40" t="s">
        <v>45</v>
      </c>
      <c r="B326" s="12">
        <v>152.4</v>
      </c>
      <c r="C326" s="12">
        <v>160.08800000000002</v>
      </c>
      <c r="D326" s="12">
        <v>50.637999999999948</v>
      </c>
      <c r="E326" s="12">
        <v>363.12599999999998</v>
      </c>
    </row>
    <row r="327" spans="1:5" ht="14.25" thickBot="1" x14ac:dyDescent="0.3">
      <c r="A327" s="38" t="s">
        <v>38</v>
      </c>
      <c r="B327" s="112">
        <v>-18.724</v>
      </c>
      <c r="C327" s="14">
        <v>0</v>
      </c>
      <c r="D327" s="14">
        <v>0</v>
      </c>
      <c r="E327" s="112">
        <v>-18.724</v>
      </c>
    </row>
    <row r="328" spans="1:5" ht="14.25" thickBot="1" x14ac:dyDescent="0.3">
      <c r="A328" s="39" t="s">
        <v>39</v>
      </c>
      <c r="B328" s="111">
        <v>-51.195</v>
      </c>
      <c r="C328" s="10">
        <v>-16.187000000000001</v>
      </c>
      <c r="D328" s="10">
        <v>16.615000000000002</v>
      </c>
      <c r="E328" s="111">
        <v>-50.767000000000003</v>
      </c>
    </row>
    <row r="329" spans="1:5" ht="14.25" thickBot="1" x14ac:dyDescent="0.3">
      <c r="A329" s="40" t="s">
        <v>46</v>
      </c>
      <c r="B329" s="12">
        <v>82.5</v>
      </c>
      <c r="C329" s="12">
        <v>143.93599999999998</v>
      </c>
      <c r="D329" s="12">
        <v>67.199000000000012</v>
      </c>
      <c r="E329" s="12">
        <v>293.63499999999999</v>
      </c>
    </row>
    <row r="330" spans="1:5" ht="14.25" thickBot="1" x14ac:dyDescent="0.3">
      <c r="A330" s="39" t="s">
        <v>93</v>
      </c>
      <c r="B330" s="111">
        <v>-93.500000000000014</v>
      </c>
      <c r="C330" s="10">
        <v>-39.073999999999998</v>
      </c>
      <c r="D330" s="10">
        <v>48.840000000000018</v>
      </c>
      <c r="E330" s="111">
        <v>-83.733999999999995</v>
      </c>
    </row>
    <row r="331" spans="1:5" ht="14.25" thickBot="1" x14ac:dyDescent="0.3">
      <c r="A331" s="40" t="s">
        <v>42</v>
      </c>
      <c r="B331" s="12">
        <v>-11</v>
      </c>
      <c r="C331" s="12">
        <v>104.86200000000001</v>
      </c>
      <c r="D331" s="12">
        <v>116.04599999999998</v>
      </c>
      <c r="E331" s="12">
        <v>209.90799999999999</v>
      </c>
    </row>
    <row r="332" spans="1:5" x14ac:dyDescent="0.25">
      <c r="A332" s="42"/>
      <c r="B332" s="42"/>
      <c r="C332" s="42"/>
      <c r="D332" s="42"/>
      <c r="E332" s="42"/>
    </row>
    <row r="333" spans="1:5" x14ac:dyDescent="0.25">
      <c r="A333" s="42"/>
      <c r="B333" s="42"/>
      <c r="C333" s="42"/>
      <c r="D333" s="42"/>
      <c r="E333" s="42"/>
    </row>
    <row r="334" spans="1:5" x14ac:dyDescent="0.25">
      <c r="A334" s="41" t="s">
        <v>4</v>
      </c>
      <c r="B334" s="183" t="s">
        <v>89</v>
      </c>
      <c r="C334" s="183" t="s">
        <v>95</v>
      </c>
      <c r="D334" s="185" t="s">
        <v>96</v>
      </c>
      <c r="E334" s="183" t="s">
        <v>55</v>
      </c>
    </row>
    <row r="335" spans="1:5" ht="14.25" thickBot="1" x14ac:dyDescent="0.3">
      <c r="A335" s="35" t="s">
        <v>29</v>
      </c>
      <c r="B335" s="184"/>
      <c r="C335" s="184"/>
      <c r="D335" s="186"/>
      <c r="E335" s="184"/>
    </row>
    <row r="336" spans="1:5" ht="14.25" thickTop="1" x14ac:dyDescent="0.25">
      <c r="A336" s="42"/>
      <c r="B336" s="43"/>
      <c r="C336" s="42"/>
      <c r="D336" s="42"/>
      <c r="E336" s="42"/>
    </row>
    <row r="337" spans="1:5" ht="14.25" thickBot="1" x14ac:dyDescent="0.3">
      <c r="A337" s="37" t="s">
        <v>30</v>
      </c>
      <c r="B337" s="19">
        <v>150.19999999999999</v>
      </c>
      <c r="C337" s="8">
        <v>129.61200000000002</v>
      </c>
      <c r="D337" s="8">
        <v>0.92300000000000182</v>
      </c>
      <c r="E337" s="19">
        <v>280.73500000000001</v>
      </c>
    </row>
    <row r="338" spans="1:5" ht="14.25" thickBot="1" x14ac:dyDescent="0.3">
      <c r="A338" s="37" t="s">
        <v>31</v>
      </c>
      <c r="B338" s="19">
        <v>58.832999999999998</v>
      </c>
      <c r="C338" s="8">
        <v>0</v>
      </c>
      <c r="D338" s="8">
        <v>-58.832999999999998</v>
      </c>
      <c r="E338" s="19">
        <v>0</v>
      </c>
    </row>
    <row r="339" spans="1:5" ht="14.25" thickBot="1" x14ac:dyDescent="0.3">
      <c r="A339" s="38" t="s">
        <v>32</v>
      </c>
      <c r="B339" s="19">
        <v>0</v>
      </c>
      <c r="C339" s="8">
        <v>0</v>
      </c>
      <c r="D339" s="8">
        <v>0</v>
      </c>
      <c r="E339" s="19">
        <v>0</v>
      </c>
    </row>
    <row r="340" spans="1:5" ht="14.25" thickBot="1" x14ac:dyDescent="0.3">
      <c r="A340" s="39" t="s">
        <v>44</v>
      </c>
      <c r="B340" s="111">
        <v>-0.1116</v>
      </c>
      <c r="C340" s="10">
        <v>0</v>
      </c>
      <c r="D340" s="10">
        <v>0</v>
      </c>
      <c r="E340" s="111">
        <v>-0.11600000000000001</v>
      </c>
    </row>
    <row r="341" spans="1:5" ht="14.25" thickBot="1" x14ac:dyDescent="0.3">
      <c r="A341" s="40" t="s">
        <v>35</v>
      </c>
      <c r="B341" s="12">
        <v>208.9</v>
      </c>
      <c r="C341" s="12">
        <v>129.61200000000002</v>
      </c>
      <c r="D341" s="12">
        <v>-57.893000000000001</v>
      </c>
      <c r="E341" s="12">
        <v>280.61900000000003</v>
      </c>
    </row>
    <row r="342" spans="1:5" ht="14.25" thickBot="1" x14ac:dyDescent="0.3">
      <c r="A342" s="39" t="s">
        <v>36</v>
      </c>
      <c r="B342" s="111">
        <v>-36.799999999999997</v>
      </c>
      <c r="C342" s="10">
        <v>0</v>
      </c>
      <c r="D342" s="10">
        <v>36.799999999999997</v>
      </c>
      <c r="E342" s="111">
        <v>0</v>
      </c>
    </row>
    <row r="343" spans="1:5" ht="14.25" thickBot="1" x14ac:dyDescent="0.3">
      <c r="A343" s="40" t="s">
        <v>45</v>
      </c>
      <c r="B343" s="12">
        <v>172.10000000000002</v>
      </c>
      <c r="C343" s="12">
        <v>129.61200000000002</v>
      </c>
      <c r="D343" s="12">
        <v>-21.2</v>
      </c>
      <c r="E343" s="12">
        <v>280.61900000000003</v>
      </c>
    </row>
    <row r="344" spans="1:5" ht="14.25" thickBot="1" x14ac:dyDescent="0.3">
      <c r="A344" s="38" t="s">
        <v>38</v>
      </c>
      <c r="B344" s="112">
        <v>-20.625</v>
      </c>
      <c r="C344" s="14">
        <v>0.11899999999999977</v>
      </c>
      <c r="D344" s="14">
        <v>0</v>
      </c>
      <c r="E344" s="112">
        <v>-20.506</v>
      </c>
    </row>
    <row r="345" spans="1:5" ht="14.25" thickBot="1" x14ac:dyDescent="0.3">
      <c r="A345" s="39" t="s">
        <v>39</v>
      </c>
      <c r="B345" s="111">
        <v>-40.692999999999998</v>
      </c>
      <c r="C345" s="10">
        <v>-18.913</v>
      </c>
      <c r="D345" s="10">
        <v>21.181000000000001</v>
      </c>
      <c r="E345" s="111">
        <v>-38.424999999999997</v>
      </c>
    </row>
    <row r="346" spans="1:5" ht="14.25" thickBot="1" x14ac:dyDescent="0.3">
      <c r="A346" s="40" t="s">
        <v>46</v>
      </c>
      <c r="B346" s="12">
        <v>110.82899999999998</v>
      </c>
      <c r="C346" s="12">
        <v>110.83800000000001</v>
      </c>
      <c r="D346" s="12">
        <v>2.1000000000000796E-2</v>
      </c>
      <c r="E346" s="12">
        <v>221.68799999999999</v>
      </c>
    </row>
    <row r="347" spans="1:5" ht="14.25" thickBot="1" x14ac:dyDescent="0.3">
      <c r="A347" s="39" t="s">
        <v>93</v>
      </c>
      <c r="B347" s="111">
        <v>-48.1</v>
      </c>
      <c r="C347" s="10">
        <v>-35.564999999999998</v>
      </c>
      <c r="D347" s="10">
        <v>15.526999999999994</v>
      </c>
      <c r="E347" s="111">
        <v>-68.138000000000005</v>
      </c>
    </row>
    <row r="348" spans="1:5" ht="14.25" thickBot="1" x14ac:dyDescent="0.3">
      <c r="A348" s="40" t="s">
        <v>42</v>
      </c>
      <c r="B348" s="12">
        <v>62.7</v>
      </c>
      <c r="C348" s="12">
        <v>75.301999999999992</v>
      </c>
      <c r="D348" s="12">
        <v>15.548000000000016</v>
      </c>
      <c r="E348" s="12">
        <v>153.55000000000001</v>
      </c>
    </row>
    <row r="349" spans="1:5" x14ac:dyDescent="0.25">
      <c r="A349" s="42"/>
      <c r="B349" s="42"/>
      <c r="C349" s="42"/>
      <c r="D349" s="42"/>
      <c r="E349" s="42"/>
    </row>
    <row r="350" spans="1:5" x14ac:dyDescent="0.25">
      <c r="A350" s="42"/>
      <c r="B350" s="42"/>
      <c r="C350" s="42"/>
      <c r="D350" s="42"/>
      <c r="E350" s="42"/>
    </row>
    <row r="351" spans="1:5" x14ac:dyDescent="0.25">
      <c r="A351" s="41" t="s">
        <v>3</v>
      </c>
      <c r="B351" s="183" t="s">
        <v>89</v>
      </c>
      <c r="C351" s="183" t="s">
        <v>95</v>
      </c>
      <c r="D351" s="185" t="s">
        <v>96</v>
      </c>
      <c r="E351" s="183" t="s">
        <v>55</v>
      </c>
    </row>
    <row r="352" spans="1:5" ht="14.25" thickBot="1" x14ac:dyDescent="0.3">
      <c r="A352" s="35" t="s">
        <v>29</v>
      </c>
      <c r="B352" s="184"/>
      <c r="C352" s="184"/>
      <c r="D352" s="186"/>
      <c r="E352" s="184"/>
    </row>
    <row r="353" spans="1:5" ht="14.25" thickTop="1" x14ac:dyDescent="0.25">
      <c r="A353" s="42"/>
      <c r="B353" s="43"/>
      <c r="C353" s="42"/>
      <c r="D353" s="42"/>
      <c r="E353" s="42"/>
    </row>
    <row r="354" spans="1:5" ht="14.25" thickBot="1" x14ac:dyDescent="0.3">
      <c r="A354" s="37" t="s">
        <v>30</v>
      </c>
      <c r="B354" s="19">
        <v>115.9</v>
      </c>
      <c r="C354" s="8">
        <v>98.009999999999991</v>
      </c>
      <c r="D354" s="8">
        <v>0.46700000000001296</v>
      </c>
      <c r="E354" s="19">
        <v>214.37700000000001</v>
      </c>
    </row>
    <row r="355" spans="1:5" ht="14.25" thickBot="1" x14ac:dyDescent="0.3">
      <c r="A355" s="37" t="s">
        <v>31</v>
      </c>
      <c r="B355" s="19">
        <v>322.29900000000004</v>
      </c>
      <c r="C355" s="8">
        <v>0</v>
      </c>
      <c r="D355" s="8">
        <v>-322.29900000000004</v>
      </c>
      <c r="E355" s="19">
        <v>0</v>
      </c>
    </row>
    <row r="356" spans="1:5" ht="14.25" thickBot="1" x14ac:dyDescent="0.3">
      <c r="A356" s="38" t="s">
        <v>32</v>
      </c>
      <c r="B356" s="19">
        <v>1.411</v>
      </c>
      <c r="C356" s="8">
        <v>0</v>
      </c>
      <c r="D356" s="8">
        <v>0</v>
      </c>
      <c r="E356" s="19">
        <v>1.411</v>
      </c>
    </row>
    <row r="357" spans="1:5" ht="14.25" thickBot="1" x14ac:dyDescent="0.3">
      <c r="A357" s="39" t="s">
        <v>44</v>
      </c>
      <c r="B357" s="111">
        <v>-2.4180000000000001</v>
      </c>
      <c r="C357" s="10">
        <v>0</v>
      </c>
      <c r="D357" s="10">
        <v>0</v>
      </c>
      <c r="E357" s="111">
        <v>-2.4180000000000001</v>
      </c>
    </row>
    <row r="358" spans="1:5" ht="14.25" thickBot="1" x14ac:dyDescent="0.3">
      <c r="A358" s="40" t="s">
        <v>35</v>
      </c>
      <c r="B358" s="12">
        <v>437.30000000000007</v>
      </c>
      <c r="C358" s="12">
        <v>98.009999999999991</v>
      </c>
      <c r="D358" s="12">
        <v>-321.94000000000005</v>
      </c>
      <c r="E358" s="12">
        <v>213.37</v>
      </c>
    </row>
    <row r="359" spans="1:5" ht="14.25" thickBot="1" x14ac:dyDescent="0.3">
      <c r="A359" s="39" t="s">
        <v>36</v>
      </c>
      <c r="B359" s="111">
        <v>-275.10000000000002</v>
      </c>
      <c r="C359" s="10">
        <v>0</v>
      </c>
      <c r="D359" s="10">
        <v>275.10000000000002</v>
      </c>
      <c r="E359" s="111">
        <v>0</v>
      </c>
    </row>
    <row r="360" spans="1:5" ht="14.25" thickBot="1" x14ac:dyDescent="0.3">
      <c r="A360" s="40" t="s">
        <v>45</v>
      </c>
      <c r="B360" s="12">
        <v>162.20000000000002</v>
      </c>
      <c r="C360" s="12">
        <v>98.009999999999991</v>
      </c>
      <c r="D360" s="12">
        <v>-46.84</v>
      </c>
      <c r="E360" s="12">
        <v>213.37</v>
      </c>
    </row>
    <row r="361" spans="1:5" ht="14.25" thickBot="1" x14ac:dyDescent="0.3">
      <c r="A361" s="38" t="s">
        <v>38</v>
      </c>
      <c r="B361" s="112">
        <v>-23.606999999999999</v>
      </c>
      <c r="C361" s="14">
        <v>-6.5999999999999837E-2</v>
      </c>
      <c r="D361" s="14">
        <v>0</v>
      </c>
      <c r="E361" s="112">
        <v>-23.672999999999998</v>
      </c>
    </row>
    <row r="362" spans="1:5" ht="14.25" thickBot="1" x14ac:dyDescent="0.3">
      <c r="A362" s="39" t="s">
        <v>39</v>
      </c>
      <c r="B362" s="111">
        <v>-38.65</v>
      </c>
      <c r="C362" s="10">
        <v>-15.868000000000002</v>
      </c>
      <c r="D362" s="10">
        <v>17.380000000000003</v>
      </c>
      <c r="E362" s="111">
        <v>-37.137999999999998</v>
      </c>
    </row>
    <row r="363" spans="1:5" ht="14.25" thickBot="1" x14ac:dyDescent="0.3">
      <c r="A363" s="40" t="s">
        <v>46</v>
      </c>
      <c r="B363" s="12">
        <v>99.938999999999993</v>
      </c>
      <c r="C363" s="12">
        <v>82.028999999999996</v>
      </c>
      <c r="D363" s="12">
        <v>-29.408999999999992</v>
      </c>
      <c r="E363" s="12">
        <v>152.559</v>
      </c>
    </row>
    <row r="364" spans="1:5" ht="14.25" thickBot="1" x14ac:dyDescent="0.3">
      <c r="A364" s="39" t="s">
        <v>93</v>
      </c>
      <c r="B364" s="111">
        <v>-44.400000000000006</v>
      </c>
      <c r="C364" s="10">
        <v>-30.468000000000004</v>
      </c>
      <c r="D364" s="10">
        <v>15.268000000000008</v>
      </c>
      <c r="E364" s="111">
        <v>-59.6</v>
      </c>
    </row>
    <row r="365" spans="1:5" ht="14.25" thickBot="1" x14ac:dyDescent="0.3">
      <c r="A365" s="40" t="s">
        <v>42</v>
      </c>
      <c r="B365" s="12">
        <v>55.499999999999993</v>
      </c>
      <c r="C365" s="12">
        <v>51.499999999999993</v>
      </c>
      <c r="D365" s="12">
        <v>-14.1</v>
      </c>
      <c r="E365" s="12">
        <v>92.959000000000003</v>
      </c>
    </row>
    <row r="366" spans="1:5" x14ac:dyDescent="0.25">
      <c r="A366" s="42"/>
      <c r="B366" s="42"/>
      <c r="C366" s="42"/>
      <c r="D366" s="42"/>
      <c r="E366" s="42"/>
    </row>
    <row r="367" spans="1:5" x14ac:dyDescent="0.25">
      <c r="A367" s="42"/>
      <c r="B367" s="42"/>
      <c r="C367" s="42"/>
      <c r="D367" s="42"/>
      <c r="E367" s="42"/>
    </row>
    <row r="368" spans="1:5" x14ac:dyDescent="0.25">
      <c r="A368" s="41" t="s">
        <v>2</v>
      </c>
      <c r="B368" s="183" t="s">
        <v>89</v>
      </c>
      <c r="C368" s="183" t="s">
        <v>95</v>
      </c>
      <c r="D368" s="185" t="s">
        <v>96</v>
      </c>
      <c r="E368" s="183" t="s">
        <v>55</v>
      </c>
    </row>
    <row r="369" spans="1:5" ht="14.25" thickBot="1" x14ac:dyDescent="0.3">
      <c r="A369" s="35" t="s">
        <v>29</v>
      </c>
      <c r="B369" s="184"/>
      <c r="C369" s="184"/>
      <c r="D369" s="186"/>
      <c r="E369" s="184"/>
    </row>
    <row r="370" spans="1:5" ht="14.25" thickTop="1" x14ac:dyDescent="0.25">
      <c r="A370" s="42"/>
      <c r="B370" s="43"/>
      <c r="C370" s="42"/>
      <c r="D370" s="42"/>
      <c r="E370" s="42"/>
    </row>
    <row r="371" spans="1:5" ht="14.25" thickBot="1" x14ac:dyDescent="0.3">
      <c r="A371" s="37" t="s">
        <v>30</v>
      </c>
      <c r="B371" s="19">
        <v>102.5</v>
      </c>
      <c r="C371" s="8">
        <v>124.833</v>
      </c>
      <c r="D371" s="8">
        <v>0.90500000000000114</v>
      </c>
      <c r="E371" s="19">
        <v>228.238</v>
      </c>
    </row>
    <row r="372" spans="1:5" ht="14.25" thickBot="1" x14ac:dyDescent="0.3">
      <c r="A372" s="37" t="s">
        <v>31</v>
      </c>
      <c r="B372" s="19">
        <v>273.2</v>
      </c>
      <c r="C372" s="8">
        <v>0</v>
      </c>
      <c r="D372" s="8">
        <v>-273.2</v>
      </c>
      <c r="E372" s="19">
        <v>0</v>
      </c>
    </row>
    <row r="373" spans="1:5" ht="14.25" thickBot="1" x14ac:dyDescent="0.3">
      <c r="A373" s="38" t="s">
        <v>32</v>
      </c>
      <c r="B373" s="19">
        <v>0.2</v>
      </c>
      <c r="C373" s="8">
        <v>0</v>
      </c>
      <c r="D373" s="8">
        <v>6.9999999999999785E-3</v>
      </c>
      <c r="E373" s="19">
        <v>0.20699999999999999</v>
      </c>
    </row>
    <row r="374" spans="1:5" ht="14.25" thickBot="1" x14ac:dyDescent="0.3">
      <c r="A374" s="39" t="s">
        <v>44</v>
      </c>
      <c r="B374" s="111">
        <v>-0.6</v>
      </c>
      <c r="C374" s="10">
        <v>0</v>
      </c>
      <c r="D374" s="10">
        <v>1.6000000000000014E-2</v>
      </c>
      <c r="E374" s="111">
        <v>-0.58399999999999996</v>
      </c>
    </row>
    <row r="375" spans="1:5" ht="14.25" thickBot="1" x14ac:dyDescent="0.3">
      <c r="A375" s="40" t="s">
        <v>35</v>
      </c>
      <c r="B375" s="12">
        <v>375.29999999999995</v>
      </c>
      <c r="C375" s="12">
        <v>124.833</v>
      </c>
      <c r="D375" s="12">
        <v>-272.27199999999993</v>
      </c>
      <c r="E375" s="12">
        <v>227.86099999999999</v>
      </c>
    </row>
    <row r="376" spans="1:5" ht="14.25" thickBot="1" x14ac:dyDescent="0.3">
      <c r="A376" s="39" t="s">
        <v>36</v>
      </c>
      <c r="B376" s="111">
        <v>-227.6</v>
      </c>
      <c r="C376" s="10">
        <v>0</v>
      </c>
      <c r="D376" s="10">
        <v>227.6</v>
      </c>
      <c r="E376" s="111">
        <v>0</v>
      </c>
    </row>
    <row r="377" spans="1:5" ht="14.25" thickBot="1" x14ac:dyDescent="0.3">
      <c r="A377" s="40" t="s">
        <v>45</v>
      </c>
      <c r="B377" s="12">
        <v>147.69999999999999</v>
      </c>
      <c r="C377" s="12">
        <v>124.833</v>
      </c>
      <c r="D377" s="12">
        <v>-44.671999999999997</v>
      </c>
      <c r="E377" s="12">
        <v>227.86099999999999</v>
      </c>
    </row>
    <row r="378" spans="1:5" ht="14.25" thickBot="1" x14ac:dyDescent="0.3">
      <c r="A378" s="38" t="s">
        <v>38</v>
      </c>
      <c r="B378" s="112">
        <v>-23.343000000000004</v>
      </c>
      <c r="C378" s="14">
        <v>-5.2999999999999936E-2</v>
      </c>
      <c r="D378" s="14">
        <v>0.10000000000000497</v>
      </c>
      <c r="E378" s="112">
        <v>-23.295999999999999</v>
      </c>
    </row>
    <row r="379" spans="1:5" ht="14.25" thickBot="1" x14ac:dyDescent="0.3">
      <c r="A379" s="39" t="s">
        <v>39</v>
      </c>
      <c r="B379" s="111">
        <v>-41.28</v>
      </c>
      <c r="C379" s="10">
        <v>-12.747</v>
      </c>
      <c r="D379" s="10">
        <v>14.643999999999998</v>
      </c>
      <c r="E379" s="111">
        <v>-39.383000000000003</v>
      </c>
    </row>
    <row r="380" spans="1:5" ht="14.25" thickBot="1" x14ac:dyDescent="0.3">
      <c r="A380" s="40" t="s">
        <v>46</v>
      </c>
      <c r="B380" s="12">
        <v>83.100000000000009</v>
      </c>
      <c r="C380" s="12">
        <v>112.221</v>
      </c>
      <c r="D380" s="12">
        <v>-30.139000000000024</v>
      </c>
      <c r="E380" s="12">
        <v>165.18199999999999</v>
      </c>
    </row>
    <row r="381" spans="1:5" ht="14.25" thickBot="1" x14ac:dyDescent="0.3">
      <c r="A381" s="39" t="s">
        <v>93</v>
      </c>
      <c r="B381" s="111">
        <v>-43.6</v>
      </c>
      <c r="C381" s="10">
        <v>-30.661000000000001</v>
      </c>
      <c r="D381" s="10">
        <v>15.650000000000006</v>
      </c>
      <c r="E381" s="111">
        <v>-58.610999999999997</v>
      </c>
    </row>
    <row r="382" spans="1:5" ht="14.25" thickBot="1" x14ac:dyDescent="0.3">
      <c r="A382" s="40" t="s">
        <v>42</v>
      </c>
      <c r="B382" s="12">
        <v>39.5</v>
      </c>
      <c r="C382" s="12">
        <v>81.56</v>
      </c>
      <c r="D382" s="12">
        <v>-14.489000000000004</v>
      </c>
      <c r="E382" s="12">
        <v>106.571</v>
      </c>
    </row>
  </sheetData>
  <mergeCells count="95">
    <mergeCell ref="B54:B55"/>
    <mergeCell ref="C54:C55"/>
    <mergeCell ref="D54:D55"/>
    <mergeCell ref="E54:E55"/>
    <mergeCell ref="B88:B89"/>
    <mergeCell ref="C88:C89"/>
    <mergeCell ref="D88:D89"/>
    <mergeCell ref="E88:E89"/>
    <mergeCell ref="B71:B72"/>
    <mergeCell ref="C71:C72"/>
    <mergeCell ref="D71:D72"/>
    <mergeCell ref="E71:E72"/>
    <mergeCell ref="B37:B38"/>
    <mergeCell ref="C37:C38"/>
    <mergeCell ref="A1:E1"/>
    <mergeCell ref="B21:B22"/>
    <mergeCell ref="C21:C22"/>
    <mergeCell ref="E21:E22"/>
    <mergeCell ref="D21:D22"/>
    <mergeCell ref="D37:D38"/>
    <mergeCell ref="E37:E38"/>
    <mergeCell ref="B5:B6"/>
    <mergeCell ref="C5:C6"/>
    <mergeCell ref="D5:D6"/>
    <mergeCell ref="E5:E6"/>
    <mergeCell ref="B110:B111"/>
    <mergeCell ref="C110:C111"/>
    <mergeCell ref="D110:D111"/>
    <mergeCell ref="E110:E111"/>
    <mergeCell ref="B127:B128"/>
    <mergeCell ref="C127:C128"/>
    <mergeCell ref="D127:D128"/>
    <mergeCell ref="E127:E128"/>
    <mergeCell ref="B145:B146"/>
    <mergeCell ref="C145:C146"/>
    <mergeCell ref="D145:D146"/>
    <mergeCell ref="E145:E146"/>
    <mergeCell ref="B163:B164"/>
    <mergeCell ref="C163:C164"/>
    <mergeCell ref="D163:D164"/>
    <mergeCell ref="E163:E164"/>
    <mergeCell ref="B181:B182"/>
    <mergeCell ref="C181:C182"/>
    <mergeCell ref="D181:D182"/>
    <mergeCell ref="E181:E182"/>
    <mergeCell ref="B198:B199"/>
    <mergeCell ref="C198:C199"/>
    <mergeCell ref="D198:D199"/>
    <mergeCell ref="E198:E199"/>
    <mergeCell ref="B215:B216"/>
    <mergeCell ref="C215:C216"/>
    <mergeCell ref="D215:D216"/>
    <mergeCell ref="E215:E216"/>
    <mergeCell ref="B232:B233"/>
    <mergeCell ref="C232:C233"/>
    <mergeCell ref="D232:D233"/>
    <mergeCell ref="E232:E233"/>
    <mergeCell ref="E249:E250"/>
    <mergeCell ref="B266:B267"/>
    <mergeCell ref="C266:C267"/>
    <mergeCell ref="D266:D267"/>
    <mergeCell ref="E266:E267"/>
    <mergeCell ref="B368:B369"/>
    <mergeCell ref="C368:C369"/>
    <mergeCell ref="D368:D369"/>
    <mergeCell ref="E368:E369"/>
    <mergeCell ref="B317:B318"/>
    <mergeCell ref="C317:C318"/>
    <mergeCell ref="D317:D318"/>
    <mergeCell ref="E317:E318"/>
    <mergeCell ref="B334:B335"/>
    <mergeCell ref="C334:C335"/>
    <mergeCell ref="D334:D335"/>
    <mergeCell ref="E334:E335"/>
    <mergeCell ref="F88:F89"/>
    <mergeCell ref="B351:B352"/>
    <mergeCell ref="C351:C352"/>
    <mergeCell ref="D351:D352"/>
    <mergeCell ref="E351:E352"/>
    <mergeCell ref="B283:B284"/>
    <mergeCell ref="C283:C284"/>
    <mergeCell ref="D283:D284"/>
    <mergeCell ref="E283:E284"/>
    <mergeCell ref="B300:B301"/>
    <mergeCell ref="C300:C301"/>
    <mergeCell ref="D300:D301"/>
    <mergeCell ref="E300:E301"/>
    <mergeCell ref="B249:B250"/>
    <mergeCell ref="C249:C250"/>
    <mergeCell ref="D249:D250"/>
    <mergeCell ref="F5:F6"/>
    <mergeCell ref="F21:F22"/>
    <mergeCell ref="F37:F38"/>
    <mergeCell ref="F54:F55"/>
    <mergeCell ref="F71:F72"/>
  </mergeCells>
  <pageMargins left="0.23622047244094491" right="0.23622047244094491" top="0.74803149606299213" bottom="0.74803149606299213" header="0.31496062992125984" footer="0.31496062992125984"/>
  <pageSetup paperSize="9" scale="1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dited xmlns="febe8e92-f0f3-4c5d-ae51-eb6e138a96f8"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8700A11064CD834F95A1AB7F13AD309A" ma:contentTypeVersion="8" ma:contentTypeDescription="Create a new document." ma:contentTypeScope="" ma:versionID="1dd21ae4a91a558d82379898fef4aa78">
  <xsd:schema xmlns:xsd="http://www.w3.org/2001/XMLSchema" xmlns:xs="http://www.w3.org/2001/XMLSchema" xmlns:p="http://schemas.microsoft.com/office/2006/metadata/properties" xmlns:ns2="febe8e92-f0f3-4c5d-ae51-eb6e138a96f8" xmlns:ns3="ded725c1-c49e-404e-b54e-82e0ef720f45" targetNamespace="http://schemas.microsoft.com/office/2006/metadata/properties" ma:root="true" ma:fieldsID="08f92a6e53cc169b82ab7121611b324f" ns2:_="" ns3:_="">
    <xsd:import namespace="febe8e92-f0f3-4c5d-ae51-eb6e138a96f8"/>
    <xsd:import namespace="ded725c1-c49e-404e-b54e-82e0ef720f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Edi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e8e92-f0f3-4c5d-ae51-eb6e138a9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Edited" ma:index="15" nillable="true" ma:displayName="Edited" ma:format="DateOnly" ma:internalName="Edi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d725c1-c49e-404e-b54e-82e0ef720f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2542E9-5542-4E46-8E57-09FBD23658EA}">
  <ds:schemaRefs>
    <ds:schemaRef ds:uri="http://schemas.microsoft.com/sharepoint/v3/contenttype/forms"/>
  </ds:schemaRefs>
</ds:datastoreItem>
</file>

<file path=customXml/itemProps2.xml><?xml version="1.0" encoding="utf-8"?>
<ds:datastoreItem xmlns:ds="http://schemas.openxmlformats.org/officeDocument/2006/customXml" ds:itemID="{F9068419-54DA-445A-BACE-2B4AF1967228}">
  <ds:schemaRefs>
    <ds:schemaRef ds:uri="http://purl.org/dc/terms/"/>
    <ds:schemaRef ds:uri="http://schemas.microsoft.com/office/2006/documentManagement/types"/>
    <ds:schemaRef ds:uri="ded725c1-c49e-404e-b54e-82e0ef720f45"/>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febe8e92-f0f3-4c5d-ae51-eb6e138a96f8"/>
    <ds:schemaRef ds:uri="http://www.w3.org/XML/1998/namespace"/>
  </ds:schemaRefs>
</ds:datastoreItem>
</file>

<file path=customXml/itemProps3.xml><?xml version="1.0" encoding="utf-8"?>
<ds:datastoreItem xmlns:ds="http://schemas.openxmlformats.org/officeDocument/2006/customXml" ds:itemID="{0F45D92F-C396-40B7-8EBA-42DFA6A30875}">
  <ds:schemaRefs>
    <ds:schemaRef ds:uri="http://schemas.microsoft.com/PowerBIAddIn"/>
  </ds:schemaRefs>
</ds:datastoreItem>
</file>

<file path=customXml/itemProps4.xml><?xml version="1.0" encoding="utf-8"?>
<ds:datastoreItem xmlns:ds="http://schemas.openxmlformats.org/officeDocument/2006/customXml" ds:itemID="{01C0CB66-C26C-4136-99F4-14238AFF2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e8e92-f0f3-4c5d-ae51-eb6e138a96f8"/>
    <ds:schemaRef ds:uri="ded725c1-c49e-404e-b54e-82e0ef720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Proportionate Financials </vt:lpstr>
      <vt:lpstr>IFRS Financials </vt:lpstr>
      <vt:lpstr>Power Plant break-down prop</vt:lpstr>
      <vt:lpstr>Bridge Proportionate to IFRS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Qvale</dc:creator>
  <cp:keywords/>
  <dc:description/>
  <cp:lastModifiedBy>Bendik Justad</cp:lastModifiedBy>
  <cp:revision/>
  <dcterms:created xsi:type="dcterms:W3CDTF">2018-04-10T07:05:12Z</dcterms:created>
  <dcterms:modified xsi:type="dcterms:W3CDTF">2021-07-14T12:39:04Z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0x0101008700A11064CD834F95A1AB7F13AD309A</vt:lpwstr>
  </property>
  <property fmtid="{D5CDD505-2E9C-101B-9397-08002B2CF9AE}" pid="3" name="Document Type">
    <vt:lpwstr/>
  </property>
</Properties>
</file>